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.1\temp\ОТРАСЛЕВЫЕ УПРАВЛЕНИЯ (СКС+ФМХ)\ПРОЕКТ БЮДЖЕТА НА 2026 -2028 ГОДЫ\Общественные обсуждения\Для размещения от ГРБС\ДК- не доработан\"/>
    </mc:Choice>
  </mc:AlternateContent>
  <xr:revisionPtr revIDLastSave="0" documentId="8_{43B7C26B-93A1-4EC9-BD87-0902DF6483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_FilterDatabase" localSheetId="0" hidden="1">'1-й год'!$B$5:$F$101</definedName>
    <definedName name="_xlnm.Print_Titles" localSheetId="0">'1-й год'!$5:$7</definedName>
    <definedName name="_xlnm.Print_Area" localSheetId="0">'1-й год'!$A$1:$T$102</definedName>
  </definedNames>
  <calcPr calcId="181029"/>
</workbook>
</file>

<file path=xl/calcChain.xml><?xml version="1.0" encoding="utf-8"?>
<calcChain xmlns="http://schemas.openxmlformats.org/spreadsheetml/2006/main">
  <c r="S55" i="1" l="1"/>
  <c r="T55" i="1"/>
  <c r="R55" i="1"/>
  <c r="S58" i="1"/>
  <c r="S100" i="1" l="1"/>
  <c r="S99" i="1" s="1"/>
  <c r="S98" i="1" s="1"/>
  <c r="S97" i="1" s="1"/>
  <c r="S96" i="1" s="1"/>
  <c r="R15" i="1"/>
  <c r="R14" i="1" s="1"/>
  <c r="R13" i="1" s="1"/>
  <c r="R12" i="1" s="1"/>
  <c r="R11" i="1" s="1"/>
  <c r="R10" i="1" s="1"/>
  <c r="R100" i="1" l="1"/>
  <c r="R94" i="1"/>
  <c r="R93" i="1" s="1"/>
  <c r="R50" i="1" l="1"/>
  <c r="R49" i="1" s="1"/>
  <c r="R46" i="1"/>
  <c r="R45" i="1" s="1"/>
  <c r="S43" i="1"/>
  <c r="S42" i="1" s="1"/>
  <c r="R43" i="1"/>
  <c r="R42" i="1" s="1"/>
  <c r="T43" i="1"/>
  <c r="T42" i="1" s="1"/>
  <c r="T39" i="1"/>
  <c r="T38" i="1" s="1"/>
  <c r="R39" i="1"/>
  <c r="R38" i="1" s="1"/>
  <c r="S36" i="1"/>
  <c r="S35" i="1" s="1"/>
  <c r="R36" i="1"/>
  <c r="R35" i="1" s="1"/>
  <c r="T22" i="1"/>
  <c r="T21" i="1" s="1"/>
  <c r="T20" i="1" s="1"/>
  <c r="R22" i="1"/>
  <c r="R21" i="1" s="1"/>
  <c r="R20" i="1" s="1"/>
  <c r="S39" i="1"/>
  <c r="S38" i="1" s="1"/>
  <c r="S22" i="1"/>
  <c r="S21" i="1" s="1"/>
  <c r="S20" i="1" s="1"/>
  <c r="R34" i="1" l="1"/>
  <c r="T50" i="1"/>
  <c r="T49" i="1" s="1"/>
  <c r="T46" i="1"/>
  <c r="T45" i="1" s="1"/>
  <c r="S50" i="1"/>
  <c r="S49" i="1" s="1"/>
  <c r="S46" i="1"/>
  <c r="S45" i="1" s="1"/>
  <c r="T36" i="1"/>
  <c r="T35" i="1" s="1"/>
  <c r="T34" i="1" l="1"/>
  <c r="S34" i="1"/>
  <c r="S60" i="1"/>
  <c r="T60" i="1"/>
  <c r="R60" i="1"/>
  <c r="S26" i="1" l="1"/>
  <c r="S25" i="1" s="1"/>
  <c r="S24" i="1" s="1"/>
  <c r="S19" i="1" s="1"/>
  <c r="S18" i="1" s="1"/>
  <c r="T26" i="1"/>
  <c r="T25" i="1" s="1"/>
  <c r="T24" i="1" s="1"/>
  <c r="T19" i="1" s="1"/>
  <c r="T18" i="1" s="1"/>
  <c r="R26" i="1"/>
  <c r="R25" i="1" s="1"/>
  <c r="R24" i="1" s="1"/>
  <c r="S57" i="1"/>
  <c r="S54" i="1" s="1"/>
  <c r="T57" i="1"/>
  <c r="T54" i="1" s="1"/>
  <c r="R57" i="1"/>
  <c r="R54" i="1" s="1"/>
  <c r="S59" i="1"/>
  <c r="T59" i="1"/>
  <c r="R59" i="1"/>
  <c r="S64" i="1"/>
  <c r="S63" i="1" s="1"/>
  <c r="T64" i="1"/>
  <c r="T63" i="1" s="1"/>
  <c r="R64" i="1"/>
  <c r="R63" i="1" s="1"/>
  <c r="S67" i="1"/>
  <c r="S66" i="1" s="1"/>
  <c r="T67" i="1"/>
  <c r="T66" i="1" s="1"/>
  <c r="R67" i="1"/>
  <c r="R66" i="1" s="1"/>
  <c r="T70" i="1"/>
  <c r="T69" i="1" s="1"/>
  <c r="S70" i="1"/>
  <c r="S69" i="1" s="1"/>
  <c r="R70" i="1"/>
  <c r="R69" i="1" s="1"/>
  <c r="S78" i="1"/>
  <c r="S77" i="1" s="1"/>
  <c r="T78" i="1"/>
  <c r="T77" i="1" s="1"/>
  <c r="R78" i="1"/>
  <c r="R77" i="1" s="1"/>
  <c r="T100" i="1"/>
  <c r="T101" i="1"/>
  <c r="R99" i="1"/>
  <c r="R53" i="1" l="1"/>
  <c r="R33" i="1" s="1"/>
  <c r="T53" i="1"/>
  <c r="S53" i="1"/>
  <c r="S17" i="1"/>
  <c r="S33" i="1"/>
  <c r="S32" i="1" s="1"/>
  <c r="S31" i="1" s="1"/>
  <c r="S9" i="1" s="1"/>
  <c r="T99" i="1"/>
  <c r="R98" i="1"/>
  <c r="R19" i="1"/>
  <c r="R18" i="1" s="1"/>
  <c r="R32" i="1"/>
  <c r="T17" i="1"/>
  <c r="R17" i="1" l="1"/>
  <c r="R97" i="1"/>
  <c r="T98" i="1"/>
  <c r="T33" i="1"/>
  <c r="T32" i="1" s="1"/>
  <c r="T97" i="1" l="1"/>
  <c r="R96" i="1"/>
  <c r="R31" i="1" l="1"/>
  <c r="R9" i="1" s="1"/>
  <c r="T96" i="1" l="1"/>
  <c r="T31" i="1" s="1"/>
  <c r="T9" i="1" s="1"/>
</calcChain>
</file>

<file path=xl/sharedStrings.xml><?xml version="1.0" encoding="utf-8"?>
<sst xmlns="http://schemas.openxmlformats.org/spreadsheetml/2006/main" count="527" uniqueCount="103">
  <si>
    <t xml:space="preserve"> (тыс. руб.)</t>
  </si>
  <si>
    <t>Мин</t>
  </si>
  <si>
    <t>Рз</t>
  </si>
  <si>
    <t>ПР</t>
  </si>
  <si>
    <t>ЦСР</t>
  </si>
  <si>
    <t>ВР</t>
  </si>
  <si>
    <t>Сумма</t>
  </si>
  <si>
    <t>Код</t>
  </si>
  <si>
    <t>План Всего</t>
  </si>
  <si>
    <t>План Всего (Ф)</t>
  </si>
  <si>
    <t>План Всего (Р)</t>
  </si>
  <si>
    <t>План Всего (М)</t>
  </si>
  <si>
    <t>Изменения Всего</t>
  </si>
  <si>
    <t>Изменения Всего (Ф)</t>
  </si>
  <si>
    <t>Изменения Всего (Р)</t>
  </si>
  <si>
    <t>Изменения Всего (М)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</si>
  <si>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</si>
  <si>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01</t>
  </si>
  <si>
    <t>00</t>
  </si>
  <si>
    <t>03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</si>
  <si>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</si>
  <si>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</si>
  <si>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</si>
  <si>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</si>
  <si>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</si>
  <si>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</si>
  <si>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Мероприятия в установленной сфере деятельности</t>
  </si>
  <si>
    <t>04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</si>
  <si>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</si>
  <si>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</si>
  <si>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«Профилактика наркомании населения городского округа Тольятти на 2024-2030 годы»</t>
  </si>
  <si>
    <t>06.0.00.00000</t>
  </si>
  <si>
    <t>06.0.00.04000</t>
  </si>
  <si>
    <t>07</t>
  </si>
  <si>
    <t>ОБРАЗОВАНИЕ</t>
  </si>
  <si>
    <t>Финансовое обеспечение деятельности бюджетных и автономных учреждений</t>
  </si>
  <si>
    <t>Субсидии бюджетным учреждениям</t>
  </si>
  <si>
    <t>610</t>
  </si>
  <si>
    <t>08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</si>
  <si>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</si>
  <si>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</si>
  <si>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</si>
  <si>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автономным учреждениям</t>
  </si>
  <si>
    <t>620</t>
  </si>
  <si>
    <t>912</t>
  </si>
  <si>
    <t>Дополнительное образование детей</t>
  </si>
  <si>
    <t>Муниципальная программа «Культура Тольятти на 2024 - 2028 годы»</t>
  </si>
  <si>
    <t>01.0.00.00000</t>
  </si>
  <si>
    <t>01.0.00.02000</t>
  </si>
  <si>
    <t>Организации дополнительного образования</t>
  </si>
  <si>
    <t>01.0.00.02280</t>
  </si>
  <si>
    <t>01.0.00.04000</t>
  </si>
  <si>
    <t>Мероприятия в сфере дополнительного образования</t>
  </si>
  <si>
    <t>01.0.00.04280</t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</si>
  <si>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</si>
  <si>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01.0.A1.55192</t>
  </si>
  <si>
    <t>КУЛЬТУРА, КИНЕМАТОГРАФИЯ</t>
  </si>
  <si>
    <t>Культура</t>
  </si>
  <si>
    <t>Парковые комплексы</t>
  </si>
  <si>
    <t>01.0.00.02200</t>
  </si>
  <si>
    <t>Дворцы, дома и другие учреждения культуры</t>
  </si>
  <si>
    <t>01.0.00.02210</t>
  </si>
  <si>
    <t>Музеи</t>
  </si>
  <si>
    <t>01.0.00.02220</t>
  </si>
  <si>
    <t>Библиотеки</t>
  </si>
  <si>
    <t>01.0.00.02230</t>
  </si>
  <si>
    <t>Театры, концертные и другие организации исполнительских искусств</t>
  </si>
  <si>
    <t>01.0.00.02240</t>
  </si>
  <si>
    <t>01.0.00.04200</t>
  </si>
  <si>
    <t>01.0.00.04210</t>
  </si>
  <si>
    <t>01.0.00.04220</t>
  </si>
  <si>
    <t>01.0.00.04230</t>
  </si>
  <si>
    <t>01.0.00.04240</t>
  </si>
  <si>
    <t>01.0.00.06000</t>
  </si>
  <si>
    <t>Субсидии юридическим лицам в сфере культуры</t>
  </si>
  <si>
    <t>01.0.00.06500</t>
  </si>
  <si>
    <t>Поддержка творческой деятельности и техническое оснащение детских и кукольных театров</t>
  </si>
  <si>
    <t>01.0.00.L5170</t>
  </si>
  <si>
    <t>Создание модельных муниципальных библиотек</t>
  </si>
  <si>
    <t>01.0.A1.54540</t>
  </si>
  <si>
    <t>06.0.00.04230</t>
  </si>
  <si>
    <t>Муниципальная программа «Создание условий для развития туризма на территории городского округа Тольятти на 2021-2030 годы»</t>
  </si>
  <si>
    <t>26.0.00.00000</t>
  </si>
  <si>
    <t>Единая субсидия на достижение показателей государственной программы Российской Федерации «Развитие туризма»</t>
  </si>
  <si>
    <t>26.0.J1.55580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</si>
  <si>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</si>
  <si>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</si>
  <si>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01.0.00.04510</t>
  </si>
  <si>
    <t>Департамент культуры администрации городского округа Тольятти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</si>
  <si>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2026 ГОД И ПЛАНОВЫЙ ПЕРИОД 2027 И 2028 ГОДОВ</t>
  </si>
  <si>
    <t>Модернизация муниципальных театров</t>
  </si>
  <si>
    <t>01.0.Я5.55800</t>
  </si>
  <si>
    <t>ОБЩЕГОСУДАРСТВЕННЫЕ ВОПРОСЫ</t>
  </si>
  <si>
    <t>Обеспечение проведения выборов и референдумов</t>
  </si>
  <si>
    <t>Непрограммное направление расходов</t>
  </si>
  <si>
    <t>99.0.00.00000</t>
  </si>
  <si>
    <t>99.0.00.04000</t>
  </si>
  <si>
    <t>Мероприятия в сфере проведения выборов</t>
  </si>
  <si>
    <t>99.0.00.04590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</si>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</sst>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/>
    <xf numFmtId="0" fontId="1" fillId="0" borderId="3" xfId="0" applyFont="1" applyBorder="1" applyAlignment="1">
      <alignment vertical="center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center"/>
    </xf>
    <xf numFmtId="3" fontId="0" fillId="0" borderId="0" xfId="0" applyNumberForma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 wrapText="1"/>
    </xf>
    <xf numFmtId="164" fontId="5" fillId="0" borderId="4" xfId="0" applyNumberFormat="1" applyFont="1" applyBorder="1" applyAlignment="1">
      <alignment wrapText="1"/>
    </xf>
    <xf numFmtId="164" fontId="5" fillId="0" borderId="5" xfId="0" applyNumberFormat="1" applyFont="1" applyBorder="1" applyAlignment="1">
      <alignment horizontal="center" wrapText="1"/>
    </xf>
    <xf numFmtId="164" fontId="7" fillId="0" borderId="3" xfId="0" applyNumberFormat="1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wrapText="1"/>
    </xf>
    <xf numFmtId="164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4"/>
  <sheetViews>
    <sheetView showGridLines="0" showZeros="0" tabSelected="1" view="pageBreakPreview" zoomScaleNormal="100" zoomScaleSheetLayoutView="100" workbookViewId="0">
      <selection activeCell="X99" sqref="X99"/>
    </sheetView>
  </sheetViews>
  <sheetFormatPr defaultRowHeight="10.15" customHeight="1" x14ac:dyDescent="0.25"/>
  <cols>
    <col min="1" max="1" width="53.7109375" style="4" customWidth="1"/>
    <col min="2" max="2" width="7.28515625" customWidth="1"/>
    <col min="3" max="3" width="5.28515625" customWidth="1"/>
    <col min="4" max="4" width="6.42578125" customWidth="1"/>
    <col min="5" max="5" width="16.28515625" customWidth="1"/>
    <col min="6" max="6" width="6.28515625" customWidth="1"/>
    <col min="7" max="9" width="26" hidden="1" customWidth="1"/>
    <col min="10" max="10" width="23.140625" hidden="1" customWidth="1"/>
    <col min="11" max="17" width="26" hidden="1" customWidth="1"/>
    <col min="18" max="18" width="21.28515625" customWidth="1"/>
    <col min="19" max="19" width="18.7109375" customWidth="1"/>
    <col min="20" max="20" width="22.85546875" customWidth="1"/>
  </cols>
  <sheetData>
    <row r="1" spans="1:20" ht="16.5" x14ac:dyDescent="0.25">
      <c r="A1" s="1"/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72.5" customHeight="1" x14ac:dyDescent="0.25">
      <c r="A2" s="34" t="s">
        <v>89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15" x14ac:dyDescent="0.25"/>
    <row r="4" spans="1:20" ht="18.75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7" t="s">
        <v>0</v>
      </c>
      <c r="T4" s="6"/>
    </row>
    <row r="5" spans="1:20" ht="24" customHeight="1" x14ac:dyDescent="0.3">
      <c r="A5" s="36" t="s">
        <v>16</v>
      </c>
      <c r="B5" s="35" t="s">
        <v>7</v>
      </c>
      <c r="C5" s="35" t="s">
        <v>2</v>
      </c>
      <c r="D5" s="35" t="s">
        <v>3</v>
      </c>
      <c r="E5" s="35" t="s">
        <v>4</v>
      </c>
      <c r="F5" s="35" t="s">
        <v>5</v>
      </c>
      <c r="G5" s="36" t="s">
        <v>8</v>
      </c>
      <c r="H5" s="36" t="s">
        <v>9</v>
      </c>
      <c r="I5" s="36" t="s">
        <v>10</v>
      </c>
      <c r="J5" s="36" t="s">
        <v>11</v>
      </c>
      <c r="K5" s="36" t="s">
        <v>12</v>
      </c>
      <c r="L5" s="36" t="s">
        <v>13</v>
      </c>
      <c r="M5" s="36" t="s">
        <v>14</v>
      </c>
      <c r="N5" s="36" t="s">
        <v>15</v>
      </c>
      <c r="O5" s="30"/>
      <c r="P5" s="30"/>
      <c r="Q5" s="30"/>
      <c r="R5" s="40" t="s">
        <v>6</v>
      </c>
      <c r="S5" s="41"/>
      <c r="T5" s="42"/>
    </row>
    <row r="6" spans="1:20" ht="32.25" customHeight="1" x14ac:dyDescent="0.3">
      <c r="A6" s="36"/>
      <c r="B6" s="35"/>
      <c r="C6" s="35"/>
      <c r="D6" s="35"/>
      <c r="E6" s="35"/>
      <c r="F6" s="35"/>
      <c r="G6" s="37"/>
      <c r="H6" s="37"/>
      <c r="I6" s="37"/>
      <c r="J6" s="37"/>
      <c r="K6" s="37"/>
      <c r="L6" s="37"/>
      <c r="M6" s="37"/>
      <c r="N6" s="37"/>
      <c r="O6" s="31"/>
      <c r="P6" s="31"/>
      <c r="Q6" s="31"/>
      <c r="R6" s="38">
        <v>2026</v>
      </c>
      <c r="S6" s="38">
        <v>2027</v>
      </c>
      <c r="T6" s="38">
        <v>2028</v>
      </c>
    </row>
    <row r="7" spans="1:20" ht="70.5" customHeight="1" x14ac:dyDescent="0.3">
      <c r="A7" s="36"/>
      <c r="B7" s="35" t="s">
        <v>1</v>
      </c>
      <c r="C7" s="35" t="s">
        <v>2</v>
      </c>
      <c r="D7" s="35" t="s">
        <v>3</v>
      </c>
      <c r="E7" s="35" t="s">
        <v>4</v>
      </c>
      <c r="F7" s="35" t="s">
        <v>5</v>
      </c>
      <c r="G7" s="36"/>
      <c r="H7" s="36"/>
      <c r="I7" s="36"/>
      <c r="J7" s="36"/>
      <c r="K7" s="36"/>
      <c r="L7" s="36"/>
      <c r="M7" s="36"/>
      <c r="N7" s="36"/>
      <c r="O7" s="32"/>
      <c r="P7" s="32"/>
      <c r="Q7" s="32"/>
      <c r="R7" s="39"/>
      <c r="S7" s="39"/>
      <c r="T7" s="43"/>
    </row>
    <row r="8" spans="1:20" ht="15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0"/>
    </row>
    <row r="9" spans="1:20" ht="60.75" x14ac:dyDescent="0.3">
      <c r="A9" s="11" t="s">
        <v>88</v>
      </c>
      <c r="B9" s="12" t="s">
        <v>44</v>
      </c>
      <c r="C9" s="12"/>
      <c r="D9" s="12"/>
      <c r="E9" s="12"/>
      <c r="F9" s="12"/>
      <c r="G9" s="13">
        <v>1183591</v>
      </c>
      <c r="H9" s="13"/>
      <c r="I9" s="13"/>
      <c r="J9" s="13">
        <v>1183591</v>
      </c>
      <c r="K9" s="13">
        <v>69326</v>
      </c>
      <c r="L9" s="13">
        <v>19105</v>
      </c>
      <c r="M9" s="13">
        <v>4261</v>
      </c>
      <c r="N9" s="13">
        <v>45960</v>
      </c>
      <c r="O9" s="13"/>
      <c r="P9" s="13"/>
      <c r="Q9" s="13"/>
      <c r="R9" s="13">
        <f>R18+R31+R10</f>
        <v>1848340</v>
      </c>
      <c r="S9" s="13">
        <f>S18+S31+S10</f>
        <v>1890254</v>
      </c>
      <c r="T9" s="13">
        <f t="shared" ref="T9" si="0">T18+T31</f>
        <v>1706949</v>
      </c>
    </row>
    <row r="10" spans="1:20" ht="37.5" x14ac:dyDescent="0.3">
      <c r="A10" s="14" t="s">
        <v>92</v>
      </c>
      <c r="B10" s="15" t="s">
        <v>44</v>
      </c>
      <c r="C10" s="15" t="s">
        <v>17</v>
      </c>
      <c r="D10" s="15" t="s">
        <v>18</v>
      </c>
      <c r="E10" s="15"/>
      <c r="F10" s="15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8">
        <f t="shared" ref="R10:R15" si="1">R11</f>
        <v>46</v>
      </c>
      <c r="S10" s="13"/>
      <c r="T10" s="13"/>
    </row>
    <row r="11" spans="1:20" ht="37.5" x14ac:dyDescent="0.3">
      <c r="A11" s="14" t="s">
        <v>93</v>
      </c>
      <c r="B11" s="15" t="s">
        <v>44</v>
      </c>
      <c r="C11" s="15" t="s">
        <v>17</v>
      </c>
      <c r="D11" s="15" t="s">
        <v>33</v>
      </c>
      <c r="E11" s="15"/>
      <c r="F11" s="15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28">
        <f t="shared" si="1"/>
        <v>46</v>
      </c>
      <c r="S11" s="13"/>
      <c r="T11" s="13"/>
    </row>
    <row r="12" spans="1:20" ht="20.25" x14ac:dyDescent="0.3">
      <c r="A12" s="17" t="s">
        <v>94</v>
      </c>
      <c r="B12" s="18" t="s">
        <v>44</v>
      </c>
      <c r="C12" s="18" t="s">
        <v>17</v>
      </c>
      <c r="D12" s="18" t="s">
        <v>33</v>
      </c>
      <c r="E12" s="18" t="s">
        <v>95</v>
      </c>
      <c r="F12" s="18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29">
        <f t="shared" si="1"/>
        <v>46</v>
      </c>
      <c r="S12" s="13"/>
      <c r="T12" s="13"/>
    </row>
    <row r="13" spans="1:20" ht="33.75" x14ac:dyDescent="0.3">
      <c r="A13" s="17" t="s">
        <v>26</v>
      </c>
      <c r="B13" s="18" t="s">
        <v>44</v>
      </c>
      <c r="C13" s="18" t="s">
        <v>17</v>
      </c>
      <c r="D13" s="18" t="s">
        <v>33</v>
      </c>
      <c r="E13" s="18" t="s">
        <v>96</v>
      </c>
      <c r="F13" s="18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29">
        <f t="shared" si="1"/>
        <v>46</v>
      </c>
      <c r="S13" s="13"/>
      <c r="T13" s="13"/>
    </row>
    <row r="14" spans="1:20" ht="20.25" x14ac:dyDescent="0.3">
      <c r="A14" s="17" t="s">
        <v>97</v>
      </c>
      <c r="B14" s="18" t="s">
        <v>44</v>
      </c>
      <c r="C14" s="18" t="s">
        <v>17</v>
      </c>
      <c r="D14" s="18" t="s">
        <v>33</v>
      </c>
      <c r="E14" s="18" t="s">
        <v>98</v>
      </c>
      <c r="F14" s="18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29">
        <f t="shared" si="1"/>
        <v>46</v>
      </c>
      <c r="S14" s="13"/>
      <c r="T14" s="13"/>
    </row>
    <row r="15" spans="1:20" ht="50.25" x14ac:dyDescent="0.3">
      <c r="A15" s="17" t="s">
        <v>28</v>
      </c>
      <c r="B15" s="18" t="s">
        <v>44</v>
      </c>
      <c r="C15" s="18" t="s">
        <v>17</v>
      </c>
      <c r="D15" s="18" t="s">
        <v>33</v>
      </c>
      <c r="E15" s="18" t="s">
        <v>98</v>
      </c>
      <c r="F15" s="18" t="s">
        <v>29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29">
        <f t="shared" si="1"/>
        <v>46</v>
      </c>
      <c r="S15" s="13"/>
      <c r="T15" s="13"/>
    </row>
    <row r="16" spans="1:20" ht="20.25" x14ac:dyDescent="0.3">
      <c r="A16" s="17" t="s">
        <v>42</v>
      </c>
      <c r="B16" s="18" t="s">
        <v>44</v>
      </c>
      <c r="C16" s="18" t="s">
        <v>17</v>
      </c>
      <c r="D16" s="18" t="s">
        <v>33</v>
      </c>
      <c r="E16" s="18" t="s">
        <v>98</v>
      </c>
      <c r="F16" s="18" t="s">
        <v>43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29">
        <v>46</v>
      </c>
      <c r="S16" s="13"/>
      <c r="T16" s="13"/>
    </row>
    <row r="17" spans="1:20" ht="18.75" x14ac:dyDescent="0.3">
      <c r="A17" s="14" t="s">
        <v>34</v>
      </c>
      <c r="B17" s="15" t="s">
        <v>44</v>
      </c>
      <c r="C17" s="15" t="s">
        <v>33</v>
      </c>
      <c r="D17" s="15" t="s">
        <v>18</v>
      </c>
      <c r="E17" s="15"/>
      <c r="F17" s="15"/>
      <c r="G17" s="16">
        <v>567812</v>
      </c>
      <c r="H17" s="16"/>
      <c r="I17" s="16"/>
      <c r="J17" s="16">
        <v>567812</v>
      </c>
      <c r="K17" s="16">
        <v>25726</v>
      </c>
      <c r="L17" s="16">
        <v>3445</v>
      </c>
      <c r="M17" s="16">
        <v>561</v>
      </c>
      <c r="N17" s="16">
        <v>21720</v>
      </c>
      <c r="O17" s="16"/>
      <c r="P17" s="16"/>
      <c r="Q17" s="16"/>
      <c r="R17" s="16">
        <f>R18</f>
        <v>838288</v>
      </c>
      <c r="S17" s="16">
        <f>S18</f>
        <v>836549</v>
      </c>
      <c r="T17" s="16">
        <f t="shared" ref="T17:T18" si="2">T18</f>
        <v>826246</v>
      </c>
    </row>
    <row r="18" spans="1:20" ht="18.75" x14ac:dyDescent="0.3">
      <c r="A18" s="14" t="s">
        <v>45</v>
      </c>
      <c r="B18" s="15" t="s">
        <v>44</v>
      </c>
      <c r="C18" s="15" t="s">
        <v>33</v>
      </c>
      <c r="D18" s="15" t="s">
        <v>19</v>
      </c>
      <c r="E18" s="15"/>
      <c r="F18" s="15"/>
      <c r="G18" s="16">
        <v>567812</v>
      </c>
      <c r="H18" s="16"/>
      <c r="I18" s="16"/>
      <c r="J18" s="16">
        <v>567812</v>
      </c>
      <c r="K18" s="16">
        <v>25726</v>
      </c>
      <c r="L18" s="16">
        <v>3445</v>
      </c>
      <c r="M18" s="16">
        <v>561</v>
      </c>
      <c r="N18" s="16">
        <v>21720</v>
      </c>
      <c r="O18" s="16"/>
      <c r="P18" s="16"/>
      <c r="Q18" s="16"/>
      <c r="R18" s="16">
        <f>R19</f>
        <v>838288</v>
      </c>
      <c r="S18" s="16">
        <f>S19</f>
        <v>836549</v>
      </c>
      <c r="T18" s="16">
        <f t="shared" si="2"/>
        <v>826246</v>
      </c>
    </row>
    <row r="19" spans="1:20" ht="33" x14ac:dyDescent="0.25">
      <c r="A19" s="17" t="s">
        <v>46</v>
      </c>
      <c r="B19" s="18" t="s">
        <v>44</v>
      </c>
      <c r="C19" s="18" t="s">
        <v>33</v>
      </c>
      <c r="D19" s="18" t="s">
        <v>19</v>
      </c>
      <c r="E19" s="18" t="s">
        <v>47</v>
      </c>
      <c r="F19" s="18"/>
      <c r="G19" s="19">
        <v>567620</v>
      </c>
      <c r="H19" s="19"/>
      <c r="I19" s="19"/>
      <c r="J19" s="19">
        <v>567620</v>
      </c>
      <c r="K19" s="19">
        <v>25918</v>
      </c>
      <c r="L19" s="19">
        <v>3445</v>
      </c>
      <c r="M19" s="19">
        <v>561</v>
      </c>
      <c r="N19" s="19">
        <v>21912</v>
      </c>
      <c r="O19" s="19"/>
      <c r="P19" s="19"/>
      <c r="Q19" s="19"/>
      <c r="R19" s="19">
        <f>R20+R24</f>
        <v>838288</v>
      </c>
      <c r="S19" s="19">
        <f t="shared" ref="S19:T19" si="3">S20+S24</f>
        <v>836549</v>
      </c>
      <c r="T19" s="19">
        <f t="shared" si="3"/>
        <v>826246</v>
      </c>
    </row>
    <row r="20" spans="1:20" ht="33" x14ac:dyDescent="0.25">
      <c r="A20" s="17" t="s">
        <v>35</v>
      </c>
      <c r="B20" s="18" t="s">
        <v>44</v>
      </c>
      <c r="C20" s="18" t="s">
        <v>33</v>
      </c>
      <c r="D20" s="18" t="s">
        <v>19</v>
      </c>
      <c r="E20" s="18" t="s">
        <v>48</v>
      </c>
      <c r="F20" s="18"/>
      <c r="G20" s="19">
        <v>545301</v>
      </c>
      <c r="H20" s="19"/>
      <c r="I20" s="19"/>
      <c r="J20" s="19">
        <v>545301</v>
      </c>
      <c r="K20" s="19">
        <v>18717</v>
      </c>
      <c r="L20" s="19"/>
      <c r="M20" s="19"/>
      <c r="N20" s="19">
        <v>18717</v>
      </c>
      <c r="O20" s="19"/>
      <c r="P20" s="19"/>
      <c r="Q20" s="19"/>
      <c r="R20" s="19">
        <f t="shared" ref="R20:T22" si="4">R21</f>
        <v>816606</v>
      </c>
      <c r="S20" s="19">
        <f>S21</f>
        <v>816606</v>
      </c>
      <c r="T20" s="19">
        <f t="shared" si="4"/>
        <v>816606</v>
      </c>
    </row>
    <row r="21" spans="1:20" ht="16.5" x14ac:dyDescent="0.25">
      <c r="A21" s="17" t="s">
        <v>49</v>
      </c>
      <c r="B21" s="18" t="s">
        <v>44</v>
      </c>
      <c r="C21" s="18" t="s">
        <v>33</v>
      </c>
      <c r="D21" s="18" t="s">
        <v>19</v>
      </c>
      <c r="E21" s="18" t="s">
        <v>50</v>
      </c>
      <c r="F21" s="18"/>
      <c r="G21" s="19">
        <v>545301</v>
      </c>
      <c r="H21" s="19"/>
      <c r="I21" s="19"/>
      <c r="J21" s="19">
        <v>545301</v>
      </c>
      <c r="K21" s="19">
        <v>18717</v>
      </c>
      <c r="L21" s="19"/>
      <c r="M21" s="19"/>
      <c r="N21" s="19">
        <v>18717</v>
      </c>
      <c r="O21" s="19"/>
      <c r="P21" s="19"/>
      <c r="Q21" s="19"/>
      <c r="R21" s="19">
        <f t="shared" si="4"/>
        <v>816606</v>
      </c>
      <c r="S21" s="19">
        <f t="shared" si="4"/>
        <v>816606</v>
      </c>
      <c r="T21" s="19">
        <f t="shared" si="4"/>
        <v>816606</v>
      </c>
    </row>
    <row r="22" spans="1:20" ht="49.5" x14ac:dyDescent="0.25">
      <c r="A22" s="17" t="s">
        <v>28</v>
      </c>
      <c r="B22" s="18" t="s">
        <v>44</v>
      </c>
      <c r="C22" s="18" t="s">
        <v>33</v>
      </c>
      <c r="D22" s="18" t="s">
        <v>19</v>
      </c>
      <c r="E22" s="18" t="s">
        <v>50</v>
      </c>
      <c r="F22" s="18" t="s">
        <v>29</v>
      </c>
      <c r="G22" s="19">
        <v>545301</v>
      </c>
      <c r="H22" s="19"/>
      <c r="I22" s="19"/>
      <c r="J22" s="19">
        <v>545301</v>
      </c>
      <c r="K22" s="19">
        <v>18717</v>
      </c>
      <c r="L22" s="19"/>
      <c r="M22" s="19"/>
      <c r="N22" s="19">
        <v>18717</v>
      </c>
      <c r="O22" s="19"/>
      <c r="P22" s="19"/>
      <c r="Q22" s="19"/>
      <c r="R22" s="19">
        <f t="shared" si="4"/>
        <v>816606</v>
      </c>
      <c r="S22" s="19">
        <f t="shared" si="4"/>
        <v>816606</v>
      </c>
      <c r="T22" s="19">
        <f t="shared" si="4"/>
        <v>816606</v>
      </c>
    </row>
    <row r="23" spans="1:20" ht="16.5" x14ac:dyDescent="0.25">
      <c r="A23" s="17" t="s">
        <v>36</v>
      </c>
      <c r="B23" s="18" t="s">
        <v>44</v>
      </c>
      <c r="C23" s="18" t="s">
        <v>33</v>
      </c>
      <c r="D23" s="18" t="s">
        <v>19</v>
      </c>
      <c r="E23" s="18" t="s">
        <v>50</v>
      </c>
      <c r="F23" s="18" t="s">
        <v>37</v>
      </c>
      <c r="G23" s="19">
        <v>545301</v>
      </c>
      <c r="H23" s="19"/>
      <c r="I23" s="19"/>
      <c r="J23" s="19">
        <v>545301</v>
      </c>
      <c r="K23" s="19">
        <v>18717</v>
      </c>
      <c r="L23" s="19"/>
      <c r="M23" s="19"/>
      <c r="N23" s="19">
        <v>18717</v>
      </c>
      <c r="O23" s="19"/>
      <c r="P23" s="19"/>
      <c r="Q23" s="19"/>
      <c r="R23" s="19">
        <v>816606</v>
      </c>
      <c r="S23" s="19">
        <v>816606</v>
      </c>
      <c r="T23" s="19">
        <v>816606</v>
      </c>
    </row>
    <row r="24" spans="1:20" ht="33" x14ac:dyDescent="0.25">
      <c r="A24" s="17" t="s">
        <v>26</v>
      </c>
      <c r="B24" s="18" t="s">
        <v>44</v>
      </c>
      <c r="C24" s="18" t="s">
        <v>33</v>
      </c>
      <c r="D24" s="18" t="s">
        <v>19</v>
      </c>
      <c r="E24" s="18" t="s">
        <v>51</v>
      </c>
      <c r="F24" s="18"/>
      <c r="G24" s="19">
        <v>21763</v>
      </c>
      <c r="H24" s="19"/>
      <c r="I24" s="19"/>
      <c r="J24" s="19">
        <v>21763</v>
      </c>
      <c r="K24" s="19">
        <v>3306</v>
      </c>
      <c r="L24" s="19"/>
      <c r="M24" s="19"/>
      <c r="N24" s="19">
        <v>3306</v>
      </c>
      <c r="O24" s="19"/>
      <c r="P24" s="19"/>
      <c r="Q24" s="19"/>
      <c r="R24" s="19">
        <f>R25</f>
        <v>21682</v>
      </c>
      <c r="S24" s="19">
        <f t="shared" ref="S24:T24" si="5">S25</f>
        <v>19943</v>
      </c>
      <c r="T24" s="19">
        <f t="shared" si="5"/>
        <v>9640</v>
      </c>
    </row>
    <row r="25" spans="1:20" ht="33" x14ac:dyDescent="0.25">
      <c r="A25" s="17" t="s">
        <v>52</v>
      </c>
      <c r="B25" s="18" t="s">
        <v>44</v>
      </c>
      <c r="C25" s="18" t="s">
        <v>33</v>
      </c>
      <c r="D25" s="18" t="s">
        <v>19</v>
      </c>
      <c r="E25" s="18" t="s">
        <v>53</v>
      </c>
      <c r="F25" s="18"/>
      <c r="G25" s="19">
        <v>21763</v>
      </c>
      <c r="H25" s="19"/>
      <c r="I25" s="19"/>
      <c r="J25" s="19">
        <v>21763</v>
      </c>
      <c r="K25" s="19">
        <v>3306</v>
      </c>
      <c r="L25" s="19"/>
      <c r="M25" s="19"/>
      <c r="N25" s="19">
        <v>3306</v>
      </c>
      <c r="O25" s="19"/>
      <c r="P25" s="19"/>
      <c r="Q25" s="19"/>
      <c r="R25" s="19">
        <f>R26</f>
        <v>21682</v>
      </c>
      <c r="S25" s="19">
        <f t="shared" ref="S25:T25" si="6">S26</f>
        <v>19943</v>
      </c>
      <c r="T25" s="19">
        <f t="shared" si="6"/>
        <v>9640</v>
      </c>
    </row>
    <row r="26" spans="1:20" ht="49.5" x14ac:dyDescent="0.25">
      <c r="A26" s="17" t="s">
        <v>28</v>
      </c>
      <c r="B26" s="18" t="s">
        <v>44</v>
      </c>
      <c r="C26" s="18" t="s">
        <v>33</v>
      </c>
      <c r="D26" s="18" t="s">
        <v>19</v>
      </c>
      <c r="E26" s="18" t="s">
        <v>53</v>
      </c>
      <c r="F26" s="18" t="s">
        <v>29</v>
      </c>
      <c r="G26" s="19">
        <v>21763</v>
      </c>
      <c r="H26" s="19"/>
      <c r="I26" s="19"/>
      <c r="J26" s="19">
        <v>21763</v>
      </c>
      <c r="K26" s="19">
        <v>3306</v>
      </c>
      <c r="L26" s="19"/>
      <c r="M26" s="19"/>
      <c r="N26" s="19">
        <v>3306</v>
      </c>
      <c r="O26" s="19"/>
      <c r="P26" s="19"/>
      <c r="Q26" s="19"/>
      <c r="R26" s="19">
        <f>R27</f>
        <v>21682</v>
      </c>
      <c r="S26" s="19">
        <f t="shared" ref="S26:T26" si="7">S27</f>
        <v>19943</v>
      </c>
      <c r="T26" s="19">
        <f t="shared" si="7"/>
        <v>9640</v>
      </c>
    </row>
    <row r="27" spans="1:20" ht="16.5" x14ac:dyDescent="0.25">
      <c r="A27" s="17" t="s">
        <v>36</v>
      </c>
      <c r="B27" s="18" t="s">
        <v>44</v>
      </c>
      <c r="C27" s="18" t="s">
        <v>33</v>
      </c>
      <c r="D27" s="18" t="s">
        <v>19</v>
      </c>
      <c r="E27" s="18" t="s">
        <v>53</v>
      </c>
      <c r="F27" s="18" t="s">
        <v>37</v>
      </c>
      <c r="G27" s="19">
        <v>21763</v>
      </c>
      <c r="H27" s="19"/>
      <c r="I27" s="19"/>
      <c r="J27" s="19">
        <v>21763</v>
      </c>
      <c r="K27" s="19">
        <v>3306</v>
      </c>
      <c r="L27" s="19"/>
      <c r="M27" s="19"/>
      <c r="N27" s="19">
        <v>3306</v>
      </c>
      <c r="O27" s="19"/>
      <c r="P27" s="19"/>
      <c r="Q27" s="19"/>
      <c r="R27" s="19">
        <v>21682</v>
      </c>
      <c r="S27" s="19">
        <v>19943</v>
      </c>
      <c r="T27" s="20">
        <v>9640</v>
      </c>
    </row>
    <row r="28" spans="1:20" ht="82.5" hidden="1" x14ac:dyDescent="0.25">
      <c r="A28" s="17" t="s">
        <v>54</v>
      </c>
      <c r="B28" s="18" t="s">
        <v>44</v>
      </c>
      <c r="C28" s="18" t="s">
        <v>33</v>
      </c>
      <c r="D28" s="18" t="s">
        <v>19</v>
      </c>
      <c r="E28" s="18" t="s">
        <v>55</v>
      </c>
      <c r="F28" s="18"/>
      <c r="G28" s="19">
        <v>556</v>
      </c>
      <c r="H28" s="19"/>
      <c r="I28" s="19"/>
      <c r="J28" s="19">
        <v>556</v>
      </c>
      <c r="K28" s="19">
        <v>3895</v>
      </c>
      <c r="L28" s="19">
        <v>3445</v>
      </c>
      <c r="M28" s="19">
        <v>561</v>
      </c>
      <c r="N28" s="19">
        <v>-111</v>
      </c>
      <c r="O28" s="19"/>
      <c r="P28" s="19"/>
      <c r="Q28" s="19"/>
      <c r="R28" s="19"/>
      <c r="S28" s="19"/>
      <c r="T28" s="20"/>
    </row>
    <row r="29" spans="1:20" ht="49.5" hidden="1" x14ac:dyDescent="0.25">
      <c r="A29" s="17" t="s">
        <v>28</v>
      </c>
      <c r="B29" s="18" t="s">
        <v>44</v>
      </c>
      <c r="C29" s="18" t="s">
        <v>33</v>
      </c>
      <c r="D29" s="18" t="s">
        <v>19</v>
      </c>
      <c r="E29" s="18" t="s">
        <v>55</v>
      </c>
      <c r="F29" s="18" t="s">
        <v>29</v>
      </c>
      <c r="G29" s="19">
        <v>556</v>
      </c>
      <c r="H29" s="19"/>
      <c r="I29" s="19"/>
      <c r="J29" s="19">
        <v>556</v>
      </c>
      <c r="K29" s="19">
        <v>3895</v>
      </c>
      <c r="L29" s="19">
        <v>3445</v>
      </c>
      <c r="M29" s="19">
        <v>561</v>
      </c>
      <c r="N29" s="19">
        <v>-111</v>
      </c>
      <c r="O29" s="19"/>
      <c r="P29" s="19"/>
      <c r="Q29" s="19"/>
      <c r="R29" s="19"/>
      <c r="S29" s="19"/>
      <c r="T29" s="20"/>
    </row>
    <row r="30" spans="1:20" ht="16.5" hidden="1" x14ac:dyDescent="0.25">
      <c r="A30" s="17" t="s">
        <v>36</v>
      </c>
      <c r="B30" s="18" t="s">
        <v>44</v>
      </c>
      <c r="C30" s="18" t="s">
        <v>33</v>
      </c>
      <c r="D30" s="18" t="s">
        <v>19</v>
      </c>
      <c r="E30" s="18" t="s">
        <v>55</v>
      </c>
      <c r="F30" s="18" t="s">
        <v>37</v>
      </c>
      <c r="G30" s="19">
        <v>556</v>
      </c>
      <c r="H30" s="19"/>
      <c r="I30" s="19"/>
      <c r="J30" s="19">
        <v>556</v>
      </c>
      <c r="K30" s="19">
        <v>3895</v>
      </c>
      <c r="L30" s="19">
        <v>3445</v>
      </c>
      <c r="M30" s="19">
        <v>561</v>
      </c>
      <c r="N30" s="19">
        <v>-111</v>
      </c>
      <c r="O30" s="19"/>
      <c r="P30" s="19"/>
      <c r="Q30" s="19"/>
      <c r="R30" s="19"/>
      <c r="S30" s="19"/>
      <c r="T30" s="20"/>
    </row>
    <row r="31" spans="1:20" ht="18.75" x14ac:dyDescent="0.3">
      <c r="A31" s="14" t="s">
        <v>56</v>
      </c>
      <c r="B31" s="15" t="s">
        <v>44</v>
      </c>
      <c r="C31" s="15" t="s">
        <v>38</v>
      </c>
      <c r="D31" s="15" t="s">
        <v>18</v>
      </c>
      <c r="E31" s="15"/>
      <c r="F31" s="15"/>
      <c r="G31" s="16">
        <v>615779</v>
      </c>
      <c r="H31" s="16"/>
      <c r="I31" s="16"/>
      <c r="J31" s="16">
        <v>615779</v>
      </c>
      <c r="K31" s="16">
        <v>43574</v>
      </c>
      <c r="L31" s="16">
        <v>15660</v>
      </c>
      <c r="M31" s="16">
        <v>3700</v>
      </c>
      <c r="N31" s="16">
        <v>24214</v>
      </c>
      <c r="O31" s="16"/>
      <c r="P31" s="16"/>
      <c r="Q31" s="16"/>
      <c r="R31" s="16">
        <f>R32+R96</f>
        <v>1010006</v>
      </c>
      <c r="S31" s="16">
        <f>S32+S96</f>
        <v>1053705</v>
      </c>
      <c r="T31" s="16">
        <f>T32+T96</f>
        <v>880703</v>
      </c>
    </row>
    <row r="32" spans="1:20" ht="18.75" x14ac:dyDescent="0.3">
      <c r="A32" s="14" t="s">
        <v>57</v>
      </c>
      <c r="B32" s="15" t="s">
        <v>44</v>
      </c>
      <c r="C32" s="15" t="s">
        <v>38</v>
      </c>
      <c r="D32" s="15" t="s">
        <v>17</v>
      </c>
      <c r="E32" s="15"/>
      <c r="F32" s="15"/>
      <c r="G32" s="16">
        <v>614103</v>
      </c>
      <c r="H32" s="16"/>
      <c r="I32" s="16"/>
      <c r="J32" s="16">
        <v>614103</v>
      </c>
      <c r="K32" s="16">
        <v>43574</v>
      </c>
      <c r="L32" s="16">
        <v>15660</v>
      </c>
      <c r="M32" s="16">
        <v>3700</v>
      </c>
      <c r="N32" s="16">
        <v>24214</v>
      </c>
      <c r="O32" s="16"/>
      <c r="P32" s="16"/>
      <c r="Q32" s="16"/>
      <c r="R32" s="16">
        <f>R33</f>
        <v>1009655</v>
      </c>
      <c r="S32" s="16">
        <f>S33</f>
        <v>1053631</v>
      </c>
      <c r="T32" s="16">
        <f>T33+T77</f>
        <v>880629</v>
      </c>
    </row>
    <row r="33" spans="1:20" ht="33" x14ac:dyDescent="0.25">
      <c r="A33" s="17" t="s">
        <v>46</v>
      </c>
      <c r="B33" s="18" t="s">
        <v>44</v>
      </c>
      <c r="C33" s="18" t="s">
        <v>38</v>
      </c>
      <c r="D33" s="18" t="s">
        <v>17</v>
      </c>
      <c r="E33" s="18" t="s">
        <v>47</v>
      </c>
      <c r="F33" s="18"/>
      <c r="G33" s="19">
        <v>613823</v>
      </c>
      <c r="H33" s="19"/>
      <c r="I33" s="19"/>
      <c r="J33" s="19">
        <v>613823</v>
      </c>
      <c r="K33" s="19">
        <v>36928</v>
      </c>
      <c r="L33" s="19">
        <v>9760</v>
      </c>
      <c r="M33" s="19">
        <v>2740</v>
      </c>
      <c r="N33" s="19">
        <v>24428</v>
      </c>
      <c r="O33" s="19"/>
      <c r="P33" s="19"/>
      <c r="Q33" s="19"/>
      <c r="R33" s="19">
        <f>R34+R53+R77+R93</f>
        <v>1009655</v>
      </c>
      <c r="S33" s="19">
        <f>S34+S53+S77</f>
        <v>1053631</v>
      </c>
      <c r="T33" s="19">
        <f t="shared" ref="T33" si="8">T34+T53</f>
        <v>880629</v>
      </c>
    </row>
    <row r="34" spans="1:20" ht="33" x14ac:dyDescent="0.25">
      <c r="A34" s="17" t="s">
        <v>35</v>
      </c>
      <c r="B34" s="18" t="s">
        <v>44</v>
      </c>
      <c r="C34" s="18" t="s">
        <v>38</v>
      </c>
      <c r="D34" s="18" t="s">
        <v>17</v>
      </c>
      <c r="E34" s="18" t="s">
        <v>48</v>
      </c>
      <c r="F34" s="18"/>
      <c r="G34" s="19">
        <v>598478</v>
      </c>
      <c r="H34" s="19"/>
      <c r="I34" s="19"/>
      <c r="J34" s="19">
        <v>598478</v>
      </c>
      <c r="K34" s="19">
        <v>16592</v>
      </c>
      <c r="L34" s="19"/>
      <c r="M34" s="19"/>
      <c r="N34" s="19">
        <v>16592</v>
      </c>
      <c r="O34" s="19"/>
      <c r="P34" s="19"/>
      <c r="Q34" s="19"/>
      <c r="R34" s="19">
        <f>R35+R39+R43+R45+R49</f>
        <v>863163</v>
      </c>
      <c r="S34" s="19">
        <f t="shared" ref="S34:T34" si="9">S35+S39+S43+S45+S49</f>
        <v>863163</v>
      </c>
      <c r="T34" s="19">
        <f t="shared" si="9"/>
        <v>863163</v>
      </c>
    </row>
    <row r="35" spans="1:20" ht="16.5" x14ac:dyDescent="0.25">
      <c r="A35" s="17" t="s">
        <v>58</v>
      </c>
      <c r="B35" s="18" t="s">
        <v>44</v>
      </c>
      <c r="C35" s="18" t="s">
        <v>38</v>
      </c>
      <c r="D35" s="18" t="s">
        <v>17</v>
      </c>
      <c r="E35" s="18" t="s">
        <v>59</v>
      </c>
      <c r="F35" s="18"/>
      <c r="G35" s="19">
        <v>37057</v>
      </c>
      <c r="H35" s="19"/>
      <c r="I35" s="19"/>
      <c r="J35" s="19">
        <v>37057</v>
      </c>
      <c r="K35" s="19">
        <v>599</v>
      </c>
      <c r="L35" s="19"/>
      <c r="M35" s="19"/>
      <c r="N35" s="19">
        <v>599</v>
      </c>
      <c r="O35" s="19"/>
      <c r="P35" s="19"/>
      <c r="Q35" s="19"/>
      <c r="R35" s="19">
        <f>R36</f>
        <v>53012</v>
      </c>
      <c r="S35" s="19">
        <f t="shared" ref="S35:T35" si="10">S36</f>
        <v>53012</v>
      </c>
      <c r="T35" s="19">
        <f t="shared" si="10"/>
        <v>53012</v>
      </c>
    </row>
    <row r="36" spans="1:20" ht="49.5" x14ac:dyDescent="0.25">
      <c r="A36" s="17" t="s">
        <v>28</v>
      </c>
      <c r="B36" s="18" t="s">
        <v>44</v>
      </c>
      <c r="C36" s="18" t="s">
        <v>38</v>
      </c>
      <c r="D36" s="18" t="s">
        <v>17</v>
      </c>
      <c r="E36" s="18" t="s">
        <v>59</v>
      </c>
      <c r="F36" s="18" t="s">
        <v>29</v>
      </c>
      <c r="G36" s="19">
        <v>37057</v>
      </c>
      <c r="H36" s="19"/>
      <c r="I36" s="19"/>
      <c r="J36" s="19">
        <v>37057</v>
      </c>
      <c r="K36" s="19">
        <v>599</v>
      </c>
      <c r="L36" s="19"/>
      <c r="M36" s="19"/>
      <c r="N36" s="19">
        <v>599</v>
      </c>
      <c r="O36" s="19"/>
      <c r="P36" s="19"/>
      <c r="Q36" s="19"/>
      <c r="R36" s="19">
        <f>R37</f>
        <v>53012</v>
      </c>
      <c r="S36" s="19">
        <f t="shared" ref="S36:T36" si="11">S37</f>
        <v>53012</v>
      </c>
      <c r="T36" s="19">
        <f t="shared" si="11"/>
        <v>53012</v>
      </c>
    </row>
    <row r="37" spans="1:20" ht="16.5" x14ac:dyDescent="0.25">
      <c r="A37" s="17" t="s">
        <v>42</v>
      </c>
      <c r="B37" s="18" t="s">
        <v>44</v>
      </c>
      <c r="C37" s="18" t="s">
        <v>38</v>
      </c>
      <c r="D37" s="18" t="s">
        <v>17</v>
      </c>
      <c r="E37" s="18" t="s">
        <v>59</v>
      </c>
      <c r="F37" s="18" t="s">
        <v>43</v>
      </c>
      <c r="G37" s="19">
        <v>37057</v>
      </c>
      <c r="H37" s="19"/>
      <c r="I37" s="19"/>
      <c r="J37" s="19">
        <v>37057</v>
      </c>
      <c r="K37" s="19">
        <v>599</v>
      </c>
      <c r="L37" s="19"/>
      <c r="M37" s="19"/>
      <c r="N37" s="19">
        <v>599</v>
      </c>
      <c r="O37" s="19"/>
      <c r="P37" s="19"/>
      <c r="Q37" s="19"/>
      <c r="R37" s="19">
        <v>53012</v>
      </c>
      <c r="S37" s="19">
        <v>53012</v>
      </c>
      <c r="T37" s="19">
        <v>53012</v>
      </c>
    </row>
    <row r="38" spans="1:20" ht="16.5" x14ac:dyDescent="0.25">
      <c r="A38" s="17" t="s">
        <v>60</v>
      </c>
      <c r="B38" s="18" t="s">
        <v>44</v>
      </c>
      <c r="C38" s="18" t="s">
        <v>38</v>
      </c>
      <c r="D38" s="18" t="s">
        <v>17</v>
      </c>
      <c r="E38" s="18" t="s">
        <v>61</v>
      </c>
      <c r="F38" s="18"/>
      <c r="G38" s="19">
        <v>114001</v>
      </c>
      <c r="H38" s="19"/>
      <c r="I38" s="19"/>
      <c r="J38" s="19">
        <v>114001</v>
      </c>
      <c r="K38" s="19">
        <v>6935</v>
      </c>
      <c r="L38" s="19"/>
      <c r="M38" s="19"/>
      <c r="N38" s="19">
        <v>6935</v>
      </c>
      <c r="O38" s="19"/>
      <c r="P38" s="19"/>
      <c r="Q38" s="19"/>
      <c r="R38" s="19">
        <f>R39</f>
        <v>167263</v>
      </c>
      <c r="S38" s="19">
        <f t="shared" ref="S38:T38" si="12">S39</f>
        <v>167263</v>
      </c>
      <c r="T38" s="19">
        <f t="shared" si="12"/>
        <v>167263</v>
      </c>
    </row>
    <row r="39" spans="1:20" ht="49.5" x14ac:dyDescent="0.25">
      <c r="A39" s="17" t="s">
        <v>28</v>
      </c>
      <c r="B39" s="18" t="s">
        <v>44</v>
      </c>
      <c r="C39" s="18" t="s">
        <v>38</v>
      </c>
      <c r="D39" s="18" t="s">
        <v>17</v>
      </c>
      <c r="E39" s="18" t="s">
        <v>61</v>
      </c>
      <c r="F39" s="18" t="s">
        <v>29</v>
      </c>
      <c r="G39" s="19">
        <v>114001</v>
      </c>
      <c r="H39" s="19"/>
      <c r="I39" s="19"/>
      <c r="J39" s="19">
        <v>114001</v>
      </c>
      <c r="K39" s="19">
        <v>6935</v>
      </c>
      <c r="L39" s="19"/>
      <c r="M39" s="19"/>
      <c r="N39" s="19">
        <v>6935</v>
      </c>
      <c r="O39" s="19"/>
      <c r="P39" s="19"/>
      <c r="Q39" s="19"/>
      <c r="R39" s="19">
        <f>R40+R41</f>
        <v>167263</v>
      </c>
      <c r="S39" s="19">
        <f>S40+S41</f>
        <v>167263</v>
      </c>
      <c r="T39" s="19">
        <f>T40+T41</f>
        <v>167263</v>
      </c>
    </row>
    <row r="40" spans="1:20" ht="16.5" x14ac:dyDescent="0.25">
      <c r="A40" s="17" t="s">
        <v>36</v>
      </c>
      <c r="B40" s="18" t="s">
        <v>44</v>
      </c>
      <c r="C40" s="18" t="s">
        <v>38</v>
      </c>
      <c r="D40" s="18" t="s">
        <v>17</v>
      </c>
      <c r="E40" s="18" t="s">
        <v>61</v>
      </c>
      <c r="F40" s="18" t="s">
        <v>37</v>
      </c>
      <c r="G40" s="19">
        <v>26073</v>
      </c>
      <c r="H40" s="19"/>
      <c r="I40" s="19"/>
      <c r="J40" s="19">
        <v>26073</v>
      </c>
      <c r="K40" s="19">
        <v>569</v>
      </c>
      <c r="L40" s="19"/>
      <c r="M40" s="19"/>
      <c r="N40" s="19">
        <v>569</v>
      </c>
      <c r="O40" s="19"/>
      <c r="P40" s="19"/>
      <c r="Q40" s="19"/>
      <c r="R40" s="19">
        <v>37096</v>
      </c>
      <c r="S40" s="19">
        <v>37096</v>
      </c>
      <c r="T40" s="19">
        <v>37096</v>
      </c>
    </row>
    <row r="41" spans="1:20" ht="16.5" x14ac:dyDescent="0.25">
      <c r="A41" s="17" t="s">
        <v>42</v>
      </c>
      <c r="B41" s="18" t="s">
        <v>44</v>
      </c>
      <c r="C41" s="18" t="s">
        <v>38</v>
      </c>
      <c r="D41" s="18" t="s">
        <v>17</v>
      </c>
      <c r="E41" s="18" t="s">
        <v>61</v>
      </c>
      <c r="F41" s="18" t="s">
        <v>43</v>
      </c>
      <c r="G41" s="19">
        <v>87928</v>
      </c>
      <c r="H41" s="19"/>
      <c r="I41" s="19"/>
      <c r="J41" s="19">
        <v>87928</v>
      </c>
      <c r="K41" s="19">
        <v>6366</v>
      </c>
      <c r="L41" s="19"/>
      <c r="M41" s="19"/>
      <c r="N41" s="19">
        <v>6366</v>
      </c>
      <c r="O41" s="19"/>
      <c r="P41" s="19"/>
      <c r="Q41" s="19"/>
      <c r="R41" s="19">
        <v>130167</v>
      </c>
      <c r="S41" s="19">
        <v>130167</v>
      </c>
      <c r="T41" s="19">
        <v>130167</v>
      </c>
    </row>
    <row r="42" spans="1:20" ht="16.5" x14ac:dyDescent="0.25">
      <c r="A42" s="17" t="s">
        <v>62</v>
      </c>
      <c r="B42" s="18" t="s">
        <v>44</v>
      </c>
      <c r="C42" s="18" t="s">
        <v>38</v>
      </c>
      <c r="D42" s="18" t="s">
        <v>17</v>
      </c>
      <c r="E42" s="18" t="s">
        <v>63</v>
      </c>
      <c r="F42" s="18"/>
      <c r="G42" s="19">
        <v>57266</v>
      </c>
      <c r="H42" s="19"/>
      <c r="I42" s="19"/>
      <c r="J42" s="19">
        <v>57266</v>
      </c>
      <c r="K42" s="19">
        <v>1071</v>
      </c>
      <c r="L42" s="19"/>
      <c r="M42" s="19"/>
      <c r="N42" s="19">
        <v>1071</v>
      </c>
      <c r="O42" s="19"/>
      <c r="P42" s="19"/>
      <c r="Q42" s="19"/>
      <c r="R42" s="19">
        <f>R43</f>
        <v>86621</v>
      </c>
      <c r="S42" s="19">
        <f t="shared" ref="S42:T42" si="13">S43</f>
        <v>86621</v>
      </c>
      <c r="T42" s="19">
        <f t="shared" si="13"/>
        <v>86621</v>
      </c>
    </row>
    <row r="43" spans="1:20" ht="49.5" x14ac:dyDescent="0.25">
      <c r="A43" s="17" t="s">
        <v>28</v>
      </c>
      <c r="B43" s="18" t="s">
        <v>44</v>
      </c>
      <c r="C43" s="18" t="s">
        <v>38</v>
      </c>
      <c r="D43" s="18" t="s">
        <v>17</v>
      </c>
      <c r="E43" s="18" t="s">
        <v>63</v>
      </c>
      <c r="F43" s="18" t="s">
        <v>29</v>
      </c>
      <c r="G43" s="19">
        <v>57266</v>
      </c>
      <c r="H43" s="19"/>
      <c r="I43" s="19"/>
      <c r="J43" s="19">
        <v>57266</v>
      </c>
      <c r="K43" s="19">
        <v>1071</v>
      </c>
      <c r="L43" s="19"/>
      <c r="M43" s="19"/>
      <c r="N43" s="19">
        <v>1071</v>
      </c>
      <c r="O43" s="19"/>
      <c r="P43" s="19"/>
      <c r="Q43" s="19"/>
      <c r="R43" s="19">
        <f>R44</f>
        <v>86621</v>
      </c>
      <c r="S43" s="19">
        <f t="shared" ref="S43:T43" si="14">S44</f>
        <v>86621</v>
      </c>
      <c r="T43" s="19">
        <f t="shared" si="14"/>
        <v>86621</v>
      </c>
    </row>
    <row r="44" spans="1:20" ht="16.5" x14ac:dyDescent="0.25">
      <c r="A44" s="17" t="s">
        <v>36</v>
      </c>
      <c r="B44" s="18" t="s">
        <v>44</v>
      </c>
      <c r="C44" s="18" t="s">
        <v>38</v>
      </c>
      <c r="D44" s="18" t="s">
        <v>17</v>
      </c>
      <c r="E44" s="18" t="s">
        <v>63</v>
      </c>
      <c r="F44" s="18" t="s">
        <v>37</v>
      </c>
      <c r="G44" s="19">
        <v>57266</v>
      </c>
      <c r="H44" s="19"/>
      <c r="I44" s="19"/>
      <c r="J44" s="19">
        <v>57266</v>
      </c>
      <c r="K44" s="19">
        <v>1071</v>
      </c>
      <c r="L44" s="19"/>
      <c r="M44" s="19"/>
      <c r="N44" s="19">
        <v>1071</v>
      </c>
      <c r="O44" s="19"/>
      <c r="P44" s="19"/>
      <c r="Q44" s="19"/>
      <c r="R44" s="19">
        <v>86621</v>
      </c>
      <c r="S44" s="19">
        <v>86621</v>
      </c>
      <c r="T44" s="19">
        <v>86621</v>
      </c>
    </row>
    <row r="45" spans="1:20" ht="16.5" x14ac:dyDescent="0.25">
      <c r="A45" s="17" t="s">
        <v>64</v>
      </c>
      <c r="B45" s="18" t="s">
        <v>44</v>
      </c>
      <c r="C45" s="18" t="s">
        <v>38</v>
      </c>
      <c r="D45" s="18" t="s">
        <v>17</v>
      </c>
      <c r="E45" s="18" t="s">
        <v>65</v>
      </c>
      <c r="F45" s="18"/>
      <c r="G45" s="19">
        <v>215603</v>
      </c>
      <c r="H45" s="19"/>
      <c r="I45" s="19"/>
      <c r="J45" s="19">
        <v>215603</v>
      </c>
      <c r="K45" s="19">
        <v>3960</v>
      </c>
      <c r="L45" s="19"/>
      <c r="M45" s="19"/>
      <c r="N45" s="19">
        <v>3960</v>
      </c>
      <c r="O45" s="19"/>
      <c r="P45" s="19"/>
      <c r="Q45" s="19"/>
      <c r="R45" s="19">
        <f>R46</f>
        <v>301248</v>
      </c>
      <c r="S45" s="19">
        <f t="shared" ref="S45:T45" si="15">S46</f>
        <v>301248</v>
      </c>
      <c r="T45" s="19">
        <f t="shared" si="15"/>
        <v>301248</v>
      </c>
    </row>
    <row r="46" spans="1:20" ht="49.5" x14ac:dyDescent="0.25">
      <c r="A46" s="17" t="s">
        <v>28</v>
      </c>
      <c r="B46" s="18" t="s">
        <v>44</v>
      </c>
      <c r="C46" s="18" t="s">
        <v>38</v>
      </c>
      <c r="D46" s="18" t="s">
        <v>17</v>
      </c>
      <c r="E46" s="18" t="s">
        <v>65</v>
      </c>
      <c r="F46" s="18" t="s">
        <v>29</v>
      </c>
      <c r="G46" s="19">
        <v>215603</v>
      </c>
      <c r="H46" s="19"/>
      <c r="I46" s="19"/>
      <c r="J46" s="19">
        <v>215603</v>
      </c>
      <c r="K46" s="19">
        <v>3960</v>
      </c>
      <c r="L46" s="19"/>
      <c r="M46" s="19"/>
      <c r="N46" s="19">
        <v>3960</v>
      </c>
      <c r="O46" s="19"/>
      <c r="P46" s="19"/>
      <c r="Q46" s="19"/>
      <c r="R46" s="19">
        <f>R47+R48</f>
        <v>301248</v>
      </c>
      <c r="S46" s="19">
        <f t="shared" ref="S46:T46" si="16">S47+S48</f>
        <v>301248</v>
      </c>
      <c r="T46" s="19">
        <f t="shared" si="16"/>
        <v>301248</v>
      </c>
    </row>
    <row r="47" spans="1:20" ht="16.5" x14ac:dyDescent="0.25">
      <c r="A47" s="17" t="s">
        <v>36</v>
      </c>
      <c r="B47" s="18" t="s">
        <v>44</v>
      </c>
      <c r="C47" s="18" t="s">
        <v>38</v>
      </c>
      <c r="D47" s="18" t="s">
        <v>17</v>
      </c>
      <c r="E47" s="18" t="s">
        <v>65</v>
      </c>
      <c r="F47" s="18" t="s">
        <v>37</v>
      </c>
      <c r="G47" s="19">
        <v>185848</v>
      </c>
      <c r="H47" s="19"/>
      <c r="I47" s="19"/>
      <c r="J47" s="19">
        <v>185848</v>
      </c>
      <c r="K47" s="19">
        <v>3279</v>
      </c>
      <c r="L47" s="19"/>
      <c r="M47" s="19"/>
      <c r="N47" s="19">
        <v>3279</v>
      </c>
      <c r="O47" s="19"/>
      <c r="P47" s="19"/>
      <c r="Q47" s="19"/>
      <c r="R47" s="19">
        <v>255815</v>
      </c>
      <c r="S47" s="19">
        <v>255815</v>
      </c>
      <c r="T47" s="19">
        <v>255815</v>
      </c>
    </row>
    <row r="48" spans="1:20" ht="16.5" x14ac:dyDescent="0.25">
      <c r="A48" s="17" t="s">
        <v>42</v>
      </c>
      <c r="B48" s="18" t="s">
        <v>44</v>
      </c>
      <c r="C48" s="18" t="s">
        <v>38</v>
      </c>
      <c r="D48" s="18" t="s">
        <v>17</v>
      </c>
      <c r="E48" s="18" t="s">
        <v>65</v>
      </c>
      <c r="F48" s="18" t="s">
        <v>43</v>
      </c>
      <c r="G48" s="19">
        <v>29755</v>
      </c>
      <c r="H48" s="19"/>
      <c r="I48" s="19"/>
      <c r="J48" s="19">
        <v>29755</v>
      </c>
      <c r="K48" s="19">
        <v>681</v>
      </c>
      <c r="L48" s="19"/>
      <c r="M48" s="19"/>
      <c r="N48" s="19">
        <v>681</v>
      </c>
      <c r="O48" s="19"/>
      <c r="P48" s="19"/>
      <c r="Q48" s="19"/>
      <c r="R48" s="19">
        <v>45433</v>
      </c>
      <c r="S48" s="19">
        <v>45433</v>
      </c>
      <c r="T48" s="19">
        <v>45433</v>
      </c>
    </row>
    <row r="49" spans="1:20" ht="33" x14ac:dyDescent="0.25">
      <c r="A49" s="17" t="s">
        <v>66</v>
      </c>
      <c r="B49" s="18" t="s">
        <v>44</v>
      </c>
      <c r="C49" s="18" t="s">
        <v>38</v>
      </c>
      <c r="D49" s="18" t="s">
        <v>17</v>
      </c>
      <c r="E49" s="18" t="s">
        <v>67</v>
      </c>
      <c r="F49" s="18"/>
      <c r="G49" s="19">
        <v>174551</v>
      </c>
      <c r="H49" s="19"/>
      <c r="I49" s="19"/>
      <c r="J49" s="19">
        <v>174551</v>
      </c>
      <c r="K49" s="19">
        <v>4027</v>
      </c>
      <c r="L49" s="19"/>
      <c r="M49" s="19"/>
      <c r="N49" s="19">
        <v>4027</v>
      </c>
      <c r="O49" s="19"/>
      <c r="P49" s="19"/>
      <c r="Q49" s="19"/>
      <c r="R49" s="19">
        <f>R50</f>
        <v>255019</v>
      </c>
      <c r="S49" s="19">
        <f t="shared" ref="S49:T49" si="17">S50</f>
        <v>255019</v>
      </c>
      <c r="T49" s="19">
        <f t="shared" si="17"/>
        <v>255019</v>
      </c>
    </row>
    <row r="50" spans="1:20" ht="49.5" x14ac:dyDescent="0.25">
      <c r="A50" s="17" t="s">
        <v>28</v>
      </c>
      <c r="B50" s="18" t="s">
        <v>44</v>
      </c>
      <c r="C50" s="18" t="s">
        <v>38</v>
      </c>
      <c r="D50" s="18" t="s">
        <v>17</v>
      </c>
      <c r="E50" s="18" t="s">
        <v>67</v>
      </c>
      <c r="F50" s="18" t="s">
        <v>29</v>
      </c>
      <c r="G50" s="19">
        <v>174551</v>
      </c>
      <c r="H50" s="19"/>
      <c r="I50" s="19"/>
      <c r="J50" s="19">
        <v>174551</v>
      </c>
      <c r="K50" s="19">
        <v>4027</v>
      </c>
      <c r="L50" s="19"/>
      <c r="M50" s="19"/>
      <c r="N50" s="19">
        <v>4027</v>
      </c>
      <c r="O50" s="19"/>
      <c r="P50" s="19"/>
      <c r="Q50" s="19"/>
      <c r="R50" s="19">
        <f>R51+R52</f>
        <v>255019</v>
      </c>
      <c r="S50" s="19">
        <f t="shared" ref="S50:T50" si="18">S51+S52</f>
        <v>255019</v>
      </c>
      <c r="T50" s="19">
        <f t="shared" si="18"/>
        <v>255019</v>
      </c>
    </row>
    <row r="51" spans="1:20" ht="16.5" x14ac:dyDescent="0.25">
      <c r="A51" s="17" t="s">
        <v>36</v>
      </c>
      <c r="B51" s="18" t="s">
        <v>44</v>
      </c>
      <c r="C51" s="18" t="s">
        <v>38</v>
      </c>
      <c r="D51" s="18" t="s">
        <v>17</v>
      </c>
      <c r="E51" s="18" t="s">
        <v>67</v>
      </c>
      <c r="F51" s="18" t="s">
        <v>37</v>
      </c>
      <c r="G51" s="19">
        <v>77780</v>
      </c>
      <c r="H51" s="19"/>
      <c r="I51" s="19"/>
      <c r="J51" s="19">
        <v>77780</v>
      </c>
      <c r="K51" s="19">
        <v>1671</v>
      </c>
      <c r="L51" s="19"/>
      <c r="M51" s="19"/>
      <c r="N51" s="19">
        <v>1671</v>
      </c>
      <c r="O51" s="19"/>
      <c r="P51" s="19"/>
      <c r="Q51" s="19"/>
      <c r="R51" s="19">
        <v>112924</v>
      </c>
      <c r="S51" s="19">
        <v>112924</v>
      </c>
      <c r="T51" s="19">
        <v>112924</v>
      </c>
    </row>
    <row r="52" spans="1:20" ht="16.5" x14ac:dyDescent="0.25">
      <c r="A52" s="17" t="s">
        <v>42</v>
      </c>
      <c r="B52" s="18" t="s">
        <v>44</v>
      </c>
      <c r="C52" s="18" t="s">
        <v>38</v>
      </c>
      <c r="D52" s="18" t="s">
        <v>17</v>
      </c>
      <c r="E52" s="18" t="s">
        <v>67</v>
      </c>
      <c r="F52" s="18" t="s">
        <v>43</v>
      </c>
      <c r="G52" s="19">
        <v>96771</v>
      </c>
      <c r="H52" s="19"/>
      <c r="I52" s="19"/>
      <c r="J52" s="19">
        <v>96771</v>
      </c>
      <c r="K52" s="19">
        <v>2356</v>
      </c>
      <c r="L52" s="19"/>
      <c r="M52" s="19"/>
      <c r="N52" s="19">
        <v>2356</v>
      </c>
      <c r="O52" s="19"/>
      <c r="P52" s="19"/>
      <c r="Q52" s="19"/>
      <c r="R52" s="19">
        <v>142095</v>
      </c>
      <c r="S52" s="19">
        <v>142095</v>
      </c>
      <c r="T52" s="19">
        <v>142095</v>
      </c>
    </row>
    <row r="53" spans="1:20" ht="33" x14ac:dyDescent="0.25">
      <c r="A53" s="17" t="s">
        <v>26</v>
      </c>
      <c r="B53" s="18" t="s">
        <v>44</v>
      </c>
      <c r="C53" s="18" t="s">
        <v>38</v>
      </c>
      <c r="D53" s="18" t="s">
        <v>17</v>
      </c>
      <c r="E53" s="18" t="s">
        <v>51</v>
      </c>
      <c r="F53" s="18"/>
      <c r="G53" s="19">
        <v>13021</v>
      </c>
      <c r="H53" s="19"/>
      <c r="I53" s="19"/>
      <c r="J53" s="19">
        <v>13021</v>
      </c>
      <c r="K53" s="19">
        <v>7923</v>
      </c>
      <c r="L53" s="19"/>
      <c r="M53" s="19"/>
      <c r="N53" s="19">
        <v>7923</v>
      </c>
      <c r="O53" s="19"/>
      <c r="P53" s="19"/>
      <c r="Q53" s="19"/>
      <c r="R53" s="19">
        <f>R54+R59+R63+R66+R69</f>
        <v>138216</v>
      </c>
      <c r="S53" s="19">
        <f t="shared" ref="S53:T53" si="19">S54+S59+S63+S66+S69</f>
        <v>190279</v>
      </c>
      <c r="T53" s="19">
        <f t="shared" si="19"/>
        <v>17466</v>
      </c>
    </row>
    <row r="54" spans="1:20" ht="16.5" x14ac:dyDescent="0.25">
      <c r="A54" s="17" t="s">
        <v>58</v>
      </c>
      <c r="B54" s="18" t="s">
        <v>44</v>
      </c>
      <c r="C54" s="18" t="s">
        <v>38</v>
      </c>
      <c r="D54" s="18" t="s">
        <v>17</v>
      </c>
      <c r="E54" s="18" t="s">
        <v>68</v>
      </c>
      <c r="F54" s="18"/>
      <c r="G54" s="19"/>
      <c r="H54" s="19"/>
      <c r="I54" s="19"/>
      <c r="J54" s="19"/>
      <c r="K54" s="19">
        <v>10</v>
      </c>
      <c r="L54" s="19"/>
      <c r="M54" s="19"/>
      <c r="N54" s="19">
        <v>10</v>
      </c>
      <c r="O54" s="19"/>
      <c r="P54" s="19"/>
      <c r="Q54" s="19"/>
      <c r="R54" s="19">
        <f>R55+R57</f>
        <v>100000</v>
      </c>
      <c r="S54" s="19">
        <f t="shared" ref="S54:T54" si="20">S55+S57</f>
        <v>162631</v>
      </c>
      <c r="T54" s="19">
        <f t="shared" si="20"/>
        <v>0</v>
      </c>
    </row>
    <row r="55" spans="1:20" ht="33" x14ac:dyDescent="0.25">
      <c r="A55" s="17" t="s">
        <v>99</v>
      </c>
      <c r="B55" s="18" t="s">
        <v>44</v>
      </c>
      <c r="C55" s="18" t="s">
        <v>38</v>
      </c>
      <c r="D55" s="18" t="s">
        <v>17</v>
      </c>
      <c r="E55" s="18" t="s">
        <v>68</v>
      </c>
      <c r="F55" s="18" t="s">
        <v>100</v>
      </c>
      <c r="G55" s="19">
        <v>100000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>
        <f>R56</f>
        <v>100000</v>
      </c>
      <c r="S55" s="19">
        <f t="shared" ref="S55:T55" si="21">S56</f>
        <v>162284</v>
      </c>
      <c r="T55" s="19">
        <f t="shared" si="21"/>
        <v>0</v>
      </c>
    </row>
    <row r="56" spans="1:20" ht="132" x14ac:dyDescent="0.25">
      <c r="A56" s="33" t="s">
        <v>101</v>
      </c>
      <c r="B56" s="18" t="s">
        <v>44</v>
      </c>
      <c r="C56" s="18" t="s">
        <v>38</v>
      </c>
      <c r="D56" s="18" t="s">
        <v>17</v>
      </c>
      <c r="E56" s="18" t="s">
        <v>68</v>
      </c>
      <c r="F56" s="18" t="s">
        <v>102</v>
      </c>
      <c r="G56" s="19">
        <v>100000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>
        <v>100000</v>
      </c>
      <c r="S56" s="19">
        <v>162284</v>
      </c>
      <c r="T56" s="19"/>
    </row>
    <row r="57" spans="1:20" ht="49.5" x14ac:dyDescent="0.25">
      <c r="A57" s="17" t="s">
        <v>28</v>
      </c>
      <c r="B57" s="18" t="s">
        <v>44</v>
      </c>
      <c r="C57" s="18" t="s">
        <v>38</v>
      </c>
      <c r="D57" s="18" t="s">
        <v>17</v>
      </c>
      <c r="E57" s="18" t="s">
        <v>68</v>
      </c>
      <c r="F57" s="18" t="s">
        <v>29</v>
      </c>
      <c r="G57" s="19"/>
      <c r="H57" s="19"/>
      <c r="I57" s="19"/>
      <c r="J57" s="19"/>
      <c r="K57" s="19">
        <v>10</v>
      </c>
      <c r="L57" s="19"/>
      <c r="M57" s="19"/>
      <c r="N57" s="19">
        <v>10</v>
      </c>
      <c r="O57" s="19"/>
      <c r="P57" s="19"/>
      <c r="Q57" s="19"/>
      <c r="R57" s="19">
        <f>R58</f>
        <v>0</v>
      </c>
      <c r="S57" s="19">
        <f t="shared" ref="S57:T57" si="22">S58</f>
        <v>347</v>
      </c>
      <c r="T57" s="19">
        <f t="shared" si="22"/>
        <v>0</v>
      </c>
    </row>
    <row r="58" spans="1:20" ht="16.5" x14ac:dyDescent="0.25">
      <c r="A58" s="17" t="s">
        <v>42</v>
      </c>
      <c r="B58" s="18" t="s">
        <v>44</v>
      </c>
      <c r="C58" s="18" t="s">
        <v>38</v>
      </c>
      <c r="D58" s="18" t="s">
        <v>17</v>
      </c>
      <c r="E58" s="18" t="s">
        <v>68</v>
      </c>
      <c r="F58" s="18" t="s">
        <v>43</v>
      </c>
      <c r="G58" s="19"/>
      <c r="H58" s="19"/>
      <c r="I58" s="19"/>
      <c r="J58" s="19"/>
      <c r="K58" s="19">
        <v>10</v>
      </c>
      <c r="L58" s="19"/>
      <c r="M58" s="19"/>
      <c r="N58" s="19">
        <v>10</v>
      </c>
      <c r="O58" s="19"/>
      <c r="P58" s="19"/>
      <c r="Q58" s="19"/>
      <c r="R58" s="19"/>
      <c r="S58" s="19">
        <f>162631-S56</f>
        <v>347</v>
      </c>
      <c r="T58" s="20"/>
    </row>
    <row r="59" spans="1:20" ht="16.5" x14ac:dyDescent="0.25">
      <c r="A59" s="17" t="s">
        <v>60</v>
      </c>
      <c r="B59" s="18" t="s">
        <v>44</v>
      </c>
      <c r="C59" s="18" t="s">
        <v>38</v>
      </c>
      <c r="D59" s="18" t="s">
        <v>17</v>
      </c>
      <c r="E59" s="18" t="s">
        <v>69</v>
      </c>
      <c r="F59" s="18"/>
      <c r="G59" s="19">
        <v>204</v>
      </c>
      <c r="H59" s="19"/>
      <c r="I59" s="19"/>
      <c r="J59" s="19">
        <v>204</v>
      </c>
      <c r="K59" s="19">
        <v>3143</v>
      </c>
      <c r="L59" s="19"/>
      <c r="M59" s="19"/>
      <c r="N59" s="19">
        <v>3143</v>
      </c>
      <c r="O59" s="19"/>
      <c r="P59" s="19"/>
      <c r="Q59" s="19"/>
      <c r="R59" s="19">
        <f>R60</f>
        <v>14632</v>
      </c>
      <c r="S59" s="19">
        <f t="shared" ref="S59:T59" si="23">S60</f>
        <v>3049</v>
      </c>
      <c r="T59" s="19">
        <f t="shared" si="23"/>
        <v>5838</v>
      </c>
    </row>
    <row r="60" spans="1:20" ht="49.5" x14ac:dyDescent="0.25">
      <c r="A60" s="17" t="s">
        <v>28</v>
      </c>
      <c r="B60" s="18" t="s">
        <v>44</v>
      </c>
      <c r="C60" s="18" t="s">
        <v>38</v>
      </c>
      <c r="D60" s="18" t="s">
        <v>17</v>
      </c>
      <c r="E60" s="18" t="s">
        <v>69</v>
      </c>
      <c r="F60" s="18" t="s">
        <v>29</v>
      </c>
      <c r="G60" s="19">
        <v>204</v>
      </c>
      <c r="H60" s="19"/>
      <c r="I60" s="19"/>
      <c r="J60" s="19">
        <v>204</v>
      </c>
      <c r="K60" s="19">
        <v>3143</v>
      </c>
      <c r="L60" s="19"/>
      <c r="M60" s="19"/>
      <c r="N60" s="19">
        <v>3143</v>
      </c>
      <c r="O60" s="19"/>
      <c r="P60" s="19"/>
      <c r="Q60" s="19"/>
      <c r="R60" s="19">
        <f>R61+R62</f>
        <v>14632</v>
      </c>
      <c r="S60" s="19">
        <f t="shared" ref="S60:T60" si="24">S61+S62</f>
        <v>3049</v>
      </c>
      <c r="T60" s="19">
        <f t="shared" si="24"/>
        <v>5838</v>
      </c>
    </row>
    <row r="61" spans="1:20" ht="16.5" x14ac:dyDescent="0.25">
      <c r="A61" s="17" t="s">
        <v>36</v>
      </c>
      <c r="B61" s="18" t="s">
        <v>44</v>
      </c>
      <c r="C61" s="18" t="s">
        <v>38</v>
      </c>
      <c r="D61" s="18" t="s">
        <v>17</v>
      </c>
      <c r="E61" s="18" t="s">
        <v>69</v>
      </c>
      <c r="F61" s="18" t="s">
        <v>37</v>
      </c>
      <c r="G61" s="19"/>
      <c r="H61" s="19"/>
      <c r="I61" s="19"/>
      <c r="J61" s="19"/>
      <c r="K61" s="19">
        <v>12</v>
      </c>
      <c r="L61" s="19"/>
      <c r="M61" s="19"/>
      <c r="N61" s="19">
        <v>12</v>
      </c>
      <c r="O61" s="19"/>
      <c r="P61" s="19"/>
      <c r="Q61" s="19"/>
      <c r="R61" s="19">
        <v>14</v>
      </c>
      <c r="S61" s="19">
        <v>3013</v>
      </c>
      <c r="T61" s="20">
        <v>14</v>
      </c>
    </row>
    <row r="62" spans="1:20" ht="16.5" x14ac:dyDescent="0.25">
      <c r="A62" s="17" t="s">
        <v>42</v>
      </c>
      <c r="B62" s="18" t="s">
        <v>44</v>
      </c>
      <c r="C62" s="18" t="s">
        <v>38</v>
      </c>
      <c r="D62" s="18" t="s">
        <v>17</v>
      </c>
      <c r="E62" s="18" t="s">
        <v>69</v>
      </c>
      <c r="F62" s="18" t="s">
        <v>43</v>
      </c>
      <c r="G62" s="19">
        <v>204</v>
      </c>
      <c r="H62" s="19"/>
      <c r="I62" s="19"/>
      <c r="J62" s="19">
        <v>204</v>
      </c>
      <c r="K62" s="19">
        <v>3131</v>
      </c>
      <c r="L62" s="19"/>
      <c r="M62" s="19"/>
      <c r="N62" s="19">
        <v>3131</v>
      </c>
      <c r="O62" s="19"/>
      <c r="P62" s="19"/>
      <c r="Q62" s="19"/>
      <c r="R62" s="19">
        <v>14618</v>
      </c>
      <c r="S62" s="19">
        <v>36</v>
      </c>
      <c r="T62" s="20">
        <v>5824</v>
      </c>
    </row>
    <row r="63" spans="1:20" ht="16.5" x14ac:dyDescent="0.25">
      <c r="A63" s="17" t="s">
        <v>62</v>
      </c>
      <c r="B63" s="18" t="s">
        <v>44</v>
      </c>
      <c r="C63" s="18" t="s">
        <v>38</v>
      </c>
      <c r="D63" s="18" t="s">
        <v>17</v>
      </c>
      <c r="E63" s="18" t="s">
        <v>70</v>
      </c>
      <c r="F63" s="18"/>
      <c r="G63" s="19">
        <v>1065</v>
      </c>
      <c r="H63" s="19"/>
      <c r="I63" s="19"/>
      <c r="J63" s="19">
        <v>1065</v>
      </c>
      <c r="K63" s="19">
        <v>1176</v>
      </c>
      <c r="L63" s="19"/>
      <c r="M63" s="19"/>
      <c r="N63" s="19">
        <v>1176</v>
      </c>
      <c r="O63" s="19"/>
      <c r="P63" s="19"/>
      <c r="Q63" s="19"/>
      <c r="R63" s="19">
        <f>R64</f>
        <v>24</v>
      </c>
      <c r="S63" s="19">
        <f t="shared" ref="S63:T63" si="25">S64</f>
        <v>24</v>
      </c>
      <c r="T63" s="19">
        <f t="shared" si="25"/>
        <v>1698</v>
      </c>
    </row>
    <row r="64" spans="1:20" ht="49.5" x14ac:dyDescent="0.25">
      <c r="A64" s="17" t="s">
        <v>28</v>
      </c>
      <c r="B64" s="18" t="s">
        <v>44</v>
      </c>
      <c r="C64" s="18" t="s">
        <v>38</v>
      </c>
      <c r="D64" s="18" t="s">
        <v>17</v>
      </c>
      <c r="E64" s="18" t="s">
        <v>70</v>
      </c>
      <c r="F64" s="18" t="s">
        <v>29</v>
      </c>
      <c r="G64" s="19">
        <v>1065</v>
      </c>
      <c r="H64" s="19"/>
      <c r="I64" s="19"/>
      <c r="J64" s="19">
        <v>1065</v>
      </c>
      <c r="K64" s="19">
        <v>1176</v>
      </c>
      <c r="L64" s="19"/>
      <c r="M64" s="19"/>
      <c r="N64" s="19">
        <v>1176</v>
      </c>
      <c r="O64" s="19"/>
      <c r="P64" s="19"/>
      <c r="Q64" s="19"/>
      <c r="R64" s="19">
        <f>R65</f>
        <v>24</v>
      </c>
      <c r="S64" s="19">
        <f t="shared" ref="S64:T64" si="26">S65</f>
        <v>24</v>
      </c>
      <c r="T64" s="19">
        <f t="shared" si="26"/>
        <v>1698</v>
      </c>
    </row>
    <row r="65" spans="1:20" ht="16.5" x14ac:dyDescent="0.25">
      <c r="A65" s="17" t="s">
        <v>36</v>
      </c>
      <c r="B65" s="18" t="s">
        <v>44</v>
      </c>
      <c r="C65" s="18" t="s">
        <v>38</v>
      </c>
      <c r="D65" s="18" t="s">
        <v>17</v>
      </c>
      <c r="E65" s="18" t="s">
        <v>70</v>
      </c>
      <c r="F65" s="18" t="s">
        <v>37</v>
      </c>
      <c r="G65" s="19">
        <v>1065</v>
      </c>
      <c r="H65" s="19"/>
      <c r="I65" s="19"/>
      <c r="J65" s="19">
        <v>1065</v>
      </c>
      <c r="K65" s="19">
        <v>1176</v>
      </c>
      <c r="L65" s="19"/>
      <c r="M65" s="19"/>
      <c r="N65" s="19">
        <v>1176</v>
      </c>
      <c r="O65" s="19"/>
      <c r="P65" s="19"/>
      <c r="Q65" s="19"/>
      <c r="R65" s="19">
        <v>24</v>
      </c>
      <c r="S65" s="19">
        <v>24</v>
      </c>
      <c r="T65" s="20">
        <v>1698</v>
      </c>
    </row>
    <row r="66" spans="1:20" ht="16.5" x14ac:dyDescent="0.25">
      <c r="A66" s="17" t="s">
        <v>64</v>
      </c>
      <c r="B66" s="18" t="s">
        <v>44</v>
      </c>
      <c r="C66" s="18" t="s">
        <v>38</v>
      </c>
      <c r="D66" s="18" t="s">
        <v>17</v>
      </c>
      <c r="E66" s="18" t="s">
        <v>71</v>
      </c>
      <c r="F66" s="18"/>
      <c r="G66" s="19">
        <v>3830</v>
      </c>
      <c r="H66" s="19"/>
      <c r="I66" s="19"/>
      <c r="J66" s="19">
        <v>3830</v>
      </c>
      <c r="K66" s="19">
        <v>3598</v>
      </c>
      <c r="L66" s="19"/>
      <c r="M66" s="19"/>
      <c r="N66" s="19">
        <v>3598</v>
      </c>
      <c r="O66" s="19"/>
      <c r="P66" s="19"/>
      <c r="Q66" s="19"/>
      <c r="R66" s="19">
        <f>R67</f>
        <v>14720</v>
      </c>
      <c r="S66" s="19">
        <f t="shared" ref="S66:T66" si="27">S67</f>
        <v>9306</v>
      </c>
      <c r="T66" s="19">
        <f t="shared" si="27"/>
        <v>2347</v>
      </c>
    </row>
    <row r="67" spans="1:20" ht="49.5" x14ac:dyDescent="0.25">
      <c r="A67" s="17" t="s">
        <v>28</v>
      </c>
      <c r="B67" s="18" t="s">
        <v>44</v>
      </c>
      <c r="C67" s="18" t="s">
        <v>38</v>
      </c>
      <c r="D67" s="18" t="s">
        <v>17</v>
      </c>
      <c r="E67" s="18" t="s">
        <v>71</v>
      </c>
      <c r="F67" s="18" t="s">
        <v>29</v>
      </c>
      <c r="G67" s="19">
        <v>3830</v>
      </c>
      <c r="H67" s="19"/>
      <c r="I67" s="19"/>
      <c r="J67" s="19">
        <v>3830</v>
      </c>
      <c r="K67" s="19">
        <v>3598</v>
      </c>
      <c r="L67" s="19"/>
      <c r="M67" s="19"/>
      <c r="N67" s="19">
        <v>3598</v>
      </c>
      <c r="O67" s="19"/>
      <c r="P67" s="19"/>
      <c r="Q67" s="19"/>
      <c r="R67" s="19">
        <f>R68</f>
        <v>14720</v>
      </c>
      <c r="S67" s="19">
        <f t="shared" ref="S67:T67" si="28">S68</f>
        <v>9306</v>
      </c>
      <c r="T67" s="19">
        <f t="shared" si="28"/>
        <v>2347</v>
      </c>
    </row>
    <row r="68" spans="1:20" ht="16.5" x14ac:dyDescent="0.25">
      <c r="A68" s="17" t="s">
        <v>36</v>
      </c>
      <c r="B68" s="18" t="s">
        <v>44</v>
      </c>
      <c r="C68" s="18" t="s">
        <v>38</v>
      </c>
      <c r="D68" s="18" t="s">
        <v>17</v>
      </c>
      <c r="E68" s="18" t="s">
        <v>71</v>
      </c>
      <c r="F68" s="18" t="s">
        <v>37</v>
      </c>
      <c r="G68" s="19">
        <v>3830</v>
      </c>
      <c r="H68" s="19"/>
      <c r="I68" s="19"/>
      <c r="J68" s="19">
        <v>3830</v>
      </c>
      <c r="K68" s="19">
        <v>3598</v>
      </c>
      <c r="L68" s="19"/>
      <c r="M68" s="19"/>
      <c r="N68" s="19">
        <v>3598</v>
      </c>
      <c r="O68" s="19"/>
      <c r="P68" s="19"/>
      <c r="Q68" s="19"/>
      <c r="R68" s="19">
        <v>14720</v>
      </c>
      <c r="S68" s="19">
        <v>9306</v>
      </c>
      <c r="T68" s="20">
        <v>2347</v>
      </c>
    </row>
    <row r="69" spans="1:20" ht="33" x14ac:dyDescent="0.25">
      <c r="A69" s="17" t="s">
        <v>66</v>
      </c>
      <c r="B69" s="18" t="s">
        <v>44</v>
      </c>
      <c r="C69" s="18" t="s">
        <v>38</v>
      </c>
      <c r="D69" s="18" t="s">
        <v>17</v>
      </c>
      <c r="E69" s="18" t="s">
        <v>72</v>
      </c>
      <c r="F69" s="18"/>
      <c r="G69" s="19">
        <v>7922</v>
      </c>
      <c r="H69" s="19"/>
      <c r="I69" s="19"/>
      <c r="J69" s="19">
        <v>7922</v>
      </c>
      <c r="K69" s="19">
        <v>-4</v>
      </c>
      <c r="L69" s="19"/>
      <c r="M69" s="19"/>
      <c r="N69" s="19">
        <v>-4</v>
      </c>
      <c r="O69" s="19"/>
      <c r="P69" s="19"/>
      <c r="Q69" s="19"/>
      <c r="R69" s="19">
        <f>R70</f>
        <v>8840</v>
      </c>
      <c r="S69" s="19">
        <f t="shared" ref="S69:T69" si="29">S70</f>
        <v>15269</v>
      </c>
      <c r="T69" s="19">
        <f t="shared" si="29"/>
        <v>7583</v>
      </c>
    </row>
    <row r="70" spans="1:20" ht="49.5" x14ac:dyDescent="0.25">
      <c r="A70" s="17" t="s">
        <v>28</v>
      </c>
      <c r="B70" s="18" t="s">
        <v>44</v>
      </c>
      <c r="C70" s="18" t="s">
        <v>38</v>
      </c>
      <c r="D70" s="18" t="s">
        <v>17</v>
      </c>
      <c r="E70" s="18" t="s">
        <v>72</v>
      </c>
      <c r="F70" s="18" t="s">
        <v>29</v>
      </c>
      <c r="G70" s="19">
        <v>7922</v>
      </c>
      <c r="H70" s="19"/>
      <c r="I70" s="19"/>
      <c r="J70" s="19">
        <v>7922</v>
      </c>
      <c r="K70" s="19">
        <v>-4</v>
      </c>
      <c r="L70" s="19"/>
      <c r="M70" s="19"/>
      <c r="N70" s="19">
        <v>-4</v>
      </c>
      <c r="O70" s="19"/>
      <c r="P70" s="19"/>
      <c r="Q70" s="19"/>
      <c r="R70" s="19">
        <f>R71+R72</f>
        <v>8840</v>
      </c>
      <c r="S70" s="19">
        <f>S71+S72</f>
        <v>15269</v>
      </c>
      <c r="T70" s="19">
        <f>T71+T72</f>
        <v>7583</v>
      </c>
    </row>
    <row r="71" spans="1:20" ht="16.5" x14ac:dyDescent="0.25">
      <c r="A71" s="17" t="s">
        <v>36</v>
      </c>
      <c r="B71" s="18" t="s">
        <v>44</v>
      </c>
      <c r="C71" s="18" t="s">
        <v>38</v>
      </c>
      <c r="D71" s="18" t="s">
        <v>17</v>
      </c>
      <c r="E71" s="18" t="s">
        <v>72</v>
      </c>
      <c r="F71" s="18" t="s">
        <v>37</v>
      </c>
      <c r="G71" s="19">
        <v>6621</v>
      </c>
      <c r="H71" s="19"/>
      <c r="I71" s="19"/>
      <c r="J71" s="19">
        <v>6621</v>
      </c>
      <c r="K71" s="19">
        <v>-64</v>
      </c>
      <c r="L71" s="19"/>
      <c r="M71" s="19"/>
      <c r="N71" s="19">
        <v>-64</v>
      </c>
      <c r="O71" s="19"/>
      <c r="P71" s="19"/>
      <c r="Q71" s="19"/>
      <c r="R71" s="19">
        <v>6481</v>
      </c>
      <c r="S71" s="19">
        <v>28</v>
      </c>
      <c r="T71" s="20">
        <v>28</v>
      </c>
    </row>
    <row r="72" spans="1:20" ht="16.5" x14ac:dyDescent="0.25">
      <c r="A72" s="17" t="s">
        <v>42</v>
      </c>
      <c r="B72" s="18" t="s">
        <v>44</v>
      </c>
      <c r="C72" s="18" t="s">
        <v>38</v>
      </c>
      <c r="D72" s="18" t="s">
        <v>17</v>
      </c>
      <c r="E72" s="18" t="s">
        <v>72</v>
      </c>
      <c r="F72" s="18" t="s">
        <v>43</v>
      </c>
      <c r="G72" s="19">
        <v>1301</v>
      </c>
      <c r="H72" s="19"/>
      <c r="I72" s="19"/>
      <c r="J72" s="19">
        <v>1301</v>
      </c>
      <c r="K72" s="19">
        <v>60</v>
      </c>
      <c r="L72" s="19"/>
      <c r="M72" s="19"/>
      <c r="N72" s="19">
        <v>60</v>
      </c>
      <c r="O72" s="19"/>
      <c r="P72" s="19"/>
      <c r="Q72" s="19"/>
      <c r="R72" s="19">
        <v>2359</v>
      </c>
      <c r="S72" s="19">
        <v>15241</v>
      </c>
      <c r="T72" s="20">
        <v>7555</v>
      </c>
    </row>
    <row r="73" spans="1:20" ht="66" hidden="1" x14ac:dyDescent="0.25">
      <c r="A73" s="17" t="s">
        <v>39</v>
      </c>
      <c r="B73" s="18" t="s">
        <v>44</v>
      </c>
      <c r="C73" s="18" t="s">
        <v>38</v>
      </c>
      <c r="D73" s="18" t="s">
        <v>17</v>
      </c>
      <c r="E73" s="18" t="s">
        <v>73</v>
      </c>
      <c r="F73" s="18"/>
      <c r="G73" s="19">
        <v>2000</v>
      </c>
      <c r="H73" s="19"/>
      <c r="I73" s="19"/>
      <c r="J73" s="19">
        <v>2000</v>
      </c>
      <c r="K73" s="19"/>
      <c r="L73" s="19"/>
      <c r="M73" s="19"/>
      <c r="N73" s="19"/>
      <c r="O73" s="19"/>
      <c r="P73" s="19"/>
      <c r="Q73" s="19"/>
      <c r="R73" s="19"/>
      <c r="S73" s="19"/>
      <c r="T73" s="20"/>
    </row>
    <row r="74" spans="1:20" ht="16.5" hidden="1" x14ac:dyDescent="0.25">
      <c r="A74" s="17" t="s">
        <v>74</v>
      </c>
      <c r="B74" s="18" t="s">
        <v>44</v>
      </c>
      <c r="C74" s="18" t="s">
        <v>38</v>
      </c>
      <c r="D74" s="18" t="s">
        <v>17</v>
      </c>
      <c r="E74" s="18" t="s">
        <v>75</v>
      </c>
      <c r="F74" s="18"/>
      <c r="G74" s="19">
        <v>2000</v>
      </c>
      <c r="H74" s="19"/>
      <c r="I74" s="19"/>
      <c r="J74" s="19">
        <v>2000</v>
      </c>
      <c r="K74" s="19"/>
      <c r="L74" s="19"/>
      <c r="M74" s="19"/>
      <c r="N74" s="19"/>
      <c r="O74" s="19"/>
      <c r="P74" s="19"/>
      <c r="Q74" s="19"/>
      <c r="R74" s="19"/>
      <c r="S74" s="19"/>
      <c r="T74" s="20"/>
    </row>
    <row r="75" spans="1:20" ht="16.5" hidden="1" x14ac:dyDescent="0.25">
      <c r="A75" s="17" t="s">
        <v>24</v>
      </c>
      <c r="B75" s="18" t="s">
        <v>44</v>
      </c>
      <c r="C75" s="18" t="s">
        <v>38</v>
      </c>
      <c r="D75" s="18" t="s">
        <v>17</v>
      </c>
      <c r="E75" s="18" t="s">
        <v>75</v>
      </c>
      <c r="F75" s="18" t="s">
        <v>25</v>
      </c>
      <c r="G75" s="19">
        <v>2000</v>
      </c>
      <c r="H75" s="19"/>
      <c r="I75" s="19"/>
      <c r="J75" s="19">
        <v>2000</v>
      </c>
      <c r="K75" s="19"/>
      <c r="L75" s="19"/>
      <c r="M75" s="19"/>
      <c r="N75" s="19"/>
      <c r="O75" s="19"/>
      <c r="P75" s="19"/>
      <c r="Q75" s="19"/>
      <c r="R75" s="19"/>
      <c r="S75" s="19"/>
      <c r="T75" s="20"/>
    </row>
    <row r="76" spans="1:20" ht="66" hidden="1" x14ac:dyDescent="0.25">
      <c r="A76" s="17" t="s">
        <v>40</v>
      </c>
      <c r="B76" s="18" t="s">
        <v>44</v>
      </c>
      <c r="C76" s="18" t="s">
        <v>38</v>
      </c>
      <c r="D76" s="18" t="s">
        <v>17</v>
      </c>
      <c r="E76" s="18" t="s">
        <v>75</v>
      </c>
      <c r="F76" s="18" t="s">
        <v>41</v>
      </c>
      <c r="G76" s="19">
        <v>2000</v>
      </c>
      <c r="H76" s="19"/>
      <c r="I76" s="19"/>
      <c r="J76" s="19">
        <v>2000</v>
      </c>
      <c r="K76" s="19"/>
      <c r="L76" s="19"/>
      <c r="M76" s="19"/>
      <c r="N76" s="19"/>
      <c r="O76" s="19"/>
      <c r="P76" s="19"/>
      <c r="Q76" s="19"/>
      <c r="R76" s="19"/>
      <c r="S76" s="19"/>
      <c r="T76" s="20"/>
    </row>
    <row r="77" spans="1:20" ht="49.5" x14ac:dyDescent="0.25">
      <c r="A77" s="17" t="s">
        <v>76</v>
      </c>
      <c r="B77" s="18" t="s">
        <v>44</v>
      </c>
      <c r="C77" s="18" t="s">
        <v>38</v>
      </c>
      <c r="D77" s="18" t="s">
        <v>17</v>
      </c>
      <c r="E77" s="18" t="s">
        <v>77</v>
      </c>
      <c r="F77" s="18"/>
      <c r="G77" s="19">
        <v>295</v>
      </c>
      <c r="H77" s="19"/>
      <c r="I77" s="19"/>
      <c r="J77" s="19">
        <v>295</v>
      </c>
      <c r="K77" s="19">
        <v>4442</v>
      </c>
      <c r="L77" s="19">
        <v>2880</v>
      </c>
      <c r="M77" s="19">
        <v>1620</v>
      </c>
      <c r="N77" s="19">
        <v>-58</v>
      </c>
      <c r="O77" s="19"/>
      <c r="P77" s="19"/>
      <c r="Q77" s="19"/>
      <c r="R77" s="19">
        <f>R78</f>
        <v>189</v>
      </c>
      <c r="S77" s="19">
        <f>S78</f>
        <v>189</v>
      </c>
      <c r="T77" s="19">
        <f>T78</f>
        <v>0</v>
      </c>
    </row>
    <row r="78" spans="1:20" ht="49.5" x14ac:dyDescent="0.25">
      <c r="A78" s="17" t="s">
        <v>28</v>
      </c>
      <c r="B78" s="18" t="s">
        <v>44</v>
      </c>
      <c r="C78" s="18" t="s">
        <v>38</v>
      </c>
      <c r="D78" s="18" t="s">
        <v>17</v>
      </c>
      <c r="E78" s="18" t="s">
        <v>77</v>
      </c>
      <c r="F78" s="18" t="s">
        <v>29</v>
      </c>
      <c r="G78" s="19">
        <v>295</v>
      </c>
      <c r="H78" s="19"/>
      <c r="I78" s="19"/>
      <c r="J78" s="19">
        <v>295</v>
      </c>
      <c r="K78" s="19">
        <v>4442</v>
      </c>
      <c r="L78" s="19">
        <v>2880</v>
      </c>
      <c r="M78" s="19">
        <v>1620</v>
      </c>
      <c r="N78" s="19">
        <v>-58</v>
      </c>
      <c r="O78" s="19"/>
      <c r="P78" s="19"/>
      <c r="Q78" s="19"/>
      <c r="R78" s="19">
        <f>R79+R80</f>
        <v>189</v>
      </c>
      <c r="S78" s="19">
        <f t="shared" ref="S78:T78" si="30">S79+S80</f>
        <v>189</v>
      </c>
      <c r="T78" s="19">
        <f t="shared" si="30"/>
        <v>0</v>
      </c>
    </row>
    <row r="79" spans="1:20" ht="16.5" x14ac:dyDescent="0.25">
      <c r="A79" s="17" t="s">
        <v>36</v>
      </c>
      <c r="B79" s="18" t="s">
        <v>44</v>
      </c>
      <c r="C79" s="18" t="s">
        <v>38</v>
      </c>
      <c r="D79" s="18" t="s">
        <v>17</v>
      </c>
      <c r="E79" s="18" t="s">
        <v>77</v>
      </c>
      <c r="F79" s="18" t="s">
        <v>37</v>
      </c>
      <c r="G79" s="19">
        <v>196</v>
      </c>
      <c r="H79" s="19"/>
      <c r="I79" s="19"/>
      <c r="J79" s="19">
        <v>196</v>
      </c>
      <c r="K79" s="19">
        <v>2962</v>
      </c>
      <c r="L79" s="19">
        <v>1920</v>
      </c>
      <c r="M79" s="19">
        <v>1080</v>
      </c>
      <c r="N79" s="19">
        <v>-38</v>
      </c>
      <c r="O79" s="19"/>
      <c r="P79" s="19"/>
      <c r="Q79" s="19"/>
      <c r="R79" s="19">
        <v>126</v>
      </c>
      <c r="S79" s="19">
        <v>126</v>
      </c>
      <c r="T79" s="20"/>
    </row>
    <row r="80" spans="1:20" ht="16.5" x14ac:dyDescent="0.25">
      <c r="A80" s="17" t="s">
        <v>42</v>
      </c>
      <c r="B80" s="18" t="s">
        <v>44</v>
      </c>
      <c r="C80" s="18" t="s">
        <v>38</v>
      </c>
      <c r="D80" s="18" t="s">
        <v>17</v>
      </c>
      <c r="E80" s="18" t="s">
        <v>77</v>
      </c>
      <c r="F80" s="18" t="s">
        <v>43</v>
      </c>
      <c r="G80" s="19">
        <v>99</v>
      </c>
      <c r="H80" s="19"/>
      <c r="I80" s="19"/>
      <c r="J80" s="19">
        <v>99</v>
      </c>
      <c r="K80" s="19">
        <v>1480</v>
      </c>
      <c r="L80" s="19">
        <v>960</v>
      </c>
      <c r="M80" s="19">
        <v>540</v>
      </c>
      <c r="N80" s="19">
        <v>-20</v>
      </c>
      <c r="O80" s="19"/>
      <c r="P80" s="19"/>
      <c r="Q80" s="19"/>
      <c r="R80" s="19">
        <v>63</v>
      </c>
      <c r="S80" s="19">
        <v>63</v>
      </c>
      <c r="T80" s="20">
        <v>0</v>
      </c>
    </row>
    <row r="81" spans="1:20" ht="16.5" hidden="1" x14ac:dyDescent="0.25">
      <c r="A81" s="17" t="s">
        <v>78</v>
      </c>
      <c r="B81" s="18" t="s">
        <v>44</v>
      </c>
      <c r="C81" s="18" t="s">
        <v>38</v>
      </c>
      <c r="D81" s="18" t="s">
        <v>17</v>
      </c>
      <c r="E81" s="18" t="s">
        <v>79</v>
      </c>
      <c r="F81" s="18"/>
      <c r="G81" s="19"/>
      <c r="H81" s="19"/>
      <c r="I81" s="19"/>
      <c r="J81" s="19"/>
      <c r="K81" s="19">
        <v>8000</v>
      </c>
      <c r="L81" s="19">
        <v>6880</v>
      </c>
      <c r="M81" s="19">
        <v>1120</v>
      </c>
      <c r="N81" s="19"/>
      <c r="O81" s="19"/>
      <c r="P81" s="19"/>
      <c r="Q81" s="19"/>
      <c r="R81" s="19"/>
      <c r="S81" s="19"/>
      <c r="T81" s="20"/>
    </row>
    <row r="82" spans="1:20" ht="49.5" hidden="1" x14ac:dyDescent="0.25">
      <c r="A82" s="17" t="s">
        <v>28</v>
      </c>
      <c r="B82" s="18" t="s">
        <v>44</v>
      </c>
      <c r="C82" s="18" t="s">
        <v>38</v>
      </c>
      <c r="D82" s="18" t="s">
        <v>17</v>
      </c>
      <c r="E82" s="18" t="s">
        <v>79</v>
      </c>
      <c r="F82" s="18" t="s">
        <v>29</v>
      </c>
      <c r="G82" s="19"/>
      <c r="H82" s="19"/>
      <c r="I82" s="19"/>
      <c r="J82" s="19"/>
      <c r="K82" s="19">
        <v>8000</v>
      </c>
      <c r="L82" s="19">
        <v>6880</v>
      </c>
      <c r="M82" s="19">
        <v>1120</v>
      </c>
      <c r="N82" s="19"/>
      <c r="O82" s="19"/>
      <c r="P82" s="19"/>
      <c r="Q82" s="19"/>
      <c r="R82" s="19"/>
      <c r="S82" s="19"/>
      <c r="T82" s="20"/>
    </row>
    <row r="83" spans="1:20" ht="16.5" hidden="1" x14ac:dyDescent="0.25">
      <c r="A83" s="17" t="s">
        <v>36</v>
      </c>
      <c r="B83" s="18" t="s">
        <v>44</v>
      </c>
      <c r="C83" s="18" t="s">
        <v>38</v>
      </c>
      <c r="D83" s="18" t="s">
        <v>17</v>
      </c>
      <c r="E83" s="18" t="s">
        <v>79</v>
      </c>
      <c r="F83" s="18" t="s">
        <v>37</v>
      </c>
      <c r="G83" s="19"/>
      <c r="H83" s="19"/>
      <c r="I83" s="19"/>
      <c r="J83" s="19"/>
      <c r="K83" s="19">
        <v>8000</v>
      </c>
      <c r="L83" s="19">
        <v>6880</v>
      </c>
      <c r="M83" s="19">
        <v>1120</v>
      </c>
      <c r="N83" s="19"/>
      <c r="O83" s="19"/>
      <c r="P83" s="19"/>
      <c r="Q83" s="19"/>
      <c r="R83" s="19"/>
      <c r="S83" s="19"/>
      <c r="T83" s="20"/>
    </row>
    <row r="84" spans="1:20" ht="49.5" hidden="1" x14ac:dyDescent="0.25">
      <c r="A84" s="17" t="s">
        <v>30</v>
      </c>
      <c r="B84" s="18" t="s">
        <v>44</v>
      </c>
      <c r="C84" s="18" t="s">
        <v>38</v>
      </c>
      <c r="D84" s="18" t="s">
        <v>17</v>
      </c>
      <c r="E84" s="18" t="s">
        <v>31</v>
      </c>
      <c r="F84" s="18"/>
      <c r="G84" s="19"/>
      <c r="H84" s="19"/>
      <c r="I84" s="19"/>
      <c r="J84" s="19"/>
      <c r="K84" s="19">
        <v>66</v>
      </c>
      <c r="L84" s="19"/>
      <c r="M84" s="19"/>
      <c r="N84" s="19">
        <v>66</v>
      </c>
      <c r="O84" s="19"/>
      <c r="P84" s="19"/>
      <c r="Q84" s="19"/>
      <c r="R84" s="19"/>
      <c r="S84" s="19"/>
      <c r="T84" s="20"/>
    </row>
    <row r="85" spans="1:20" ht="33" hidden="1" x14ac:dyDescent="0.25">
      <c r="A85" s="17" t="s">
        <v>26</v>
      </c>
      <c r="B85" s="18" t="s">
        <v>44</v>
      </c>
      <c r="C85" s="18" t="s">
        <v>38</v>
      </c>
      <c r="D85" s="18" t="s">
        <v>17</v>
      </c>
      <c r="E85" s="18" t="s">
        <v>32</v>
      </c>
      <c r="F85" s="18"/>
      <c r="G85" s="19"/>
      <c r="H85" s="19"/>
      <c r="I85" s="19"/>
      <c r="J85" s="19"/>
      <c r="K85" s="19">
        <v>66</v>
      </c>
      <c r="L85" s="19"/>
      <c r="M85" s="19"/>
      <c r="N85" s="19">
        <v>66</v>
      </c>
      <c r="O85" s="19"/>
      <c r="P85" s="19"/>
      <c r="Q85" s="19"/>
      <c r="R85" s="19"/>
      <c r="S85" s="19"/>
      <c r="T85" s="20"/>
    </row>
    <row r="86" spans="1:20" ht="16.5" hidden="1" x14ac:dyDescent="0.25">
      <c r="A86" s="17" t="s">
        <v>64</v>
      </c>
      <c r="B86" s="18" t="s">
        <v>44</v>
      </c>
      <c r="C86" s="18" t="s">
        <v>38</v>
      </c>
      <c r="D86" s="18" t="s">
        <v>17</v>
      </c>
      <c r="E86" s="18" t="s">
        <v>80</v>
      </c>
      <c r="F86" s="18"/>
      <c r="G86" s="19"/>
      <c r="H86" s="19"/>
      <c r="I86" s="19"/>
      <c r="J86" s="19"/>
      <c r="K86" s="19">
        <v>66</v>
      </c>
      <c r="L86" s="19"/>
      <c r="M86" s="19"/>
      <c r="N86" s="19">
        <v>66</v>
      </c>
      <c r="O86" s="19"/>
      <c r="P86" s="19"/>
      <c r="Q86" s="19"/>
      <c r="R86" s="19"/>
      <c r="S86" s="19"/>
      <c r="T86" s="20"/>
    </row>
    <row r="87" spans="1:20" ht="49.5" hidden="1" x14ac:dyDescent="0.25">
      <c r="A87" s="17" t="s">
        <v>28</v>
      </c>
      <c r="B87" s="18" t="s">
        <v>44</v>
      </c>
      <c r="C87" s="18" t="s">
        <v>38</v>
      </c>
      <c r="D87" s="18" t="s">
        <v>17</v>
      </c>
      <c r="E87" s="18" t="s">
        <v>80</v>
      </c>
      <c r="F87" s="18" t="s">
        <v>29</v>
      </c>
      <c r="G87" s="19"/>
      <c r="H87" s="19"/>
      <c r="I87" s="19"/>
      <c r="J87" s="19"/>
      <c r="K87" s="19">
        <v>66</v>
      </c>
      <c r="L87" s="19"/>
      <c r="M87" s="19"/>
      <c r="N87" s="19">
        <v>66</v>
      </c>
      <c r="O87" s="19"/>
      <c r="P87" s="19"/>
      <c r="Q87" s="19"/>
      <c r="R87" s="19"/>
      <c r="S87" s="19"/>
      <c r="T87" s="20"/>
    </row>
    <row r="88" spans="1:20" ht="16.5" hidden="1" x14ac:dyDescent="0.25">
      <c r="A88" s="17" t="s">
        <v>36</v>
      </c>
      <c r="B88" s="18" t="s">
        <v>44</v>
      </c>
      <c r="C88" s="18" t="s">
        <v>38</v>
      </c>
      <c r="D88" s="18" t="s">
        <v>17</v>
      </c>
      <c r="E88" s="18" t="s">
        <v>80</v>
      </c>
      <c r="F88" s="18" t="s">
        <v>37</v>
      </c>
      <c r="G88" s="19"/>
      <c r="H88" s="19"/>
      <c r="I88" s="19"/>
      <c r="J88" s="19"/>
      <c r="K88" s="19">
        <v>66</v>
      </c>
      <c r="L88" s="19"/>
      <c r="M88" s="19"/>
      <c r="N88" s="19">
        <v>66</v>
      </c>
      <c r="O88" s="19"/>
      <c r="P88" s="19"/>
      <c r="Q88" s="19"/>
      <c r="R88" s="19"/>
      <c r="S88" s="19"/>
      <c r="T88" s="20"/>
    </row>
    <row r="89" spans="1:20" ht="49.5" hidden="1" x14ac:dyDescent="0.25">
      <c r="A89" s="17" t="s">
        <v>81</v>
      </c>
      <c r="B89" s="18" t="s">
        <v>44</v>
      </c>
      <c r="C89" s="18" t="s">
        <v>38</v>
      </c>
      <c r="D89" s="18" t="s">
        <v>17</v>
      </c>
      <c r="E89" s="18" t="s">
        <v>82</v>
      </c>
      <c r="F89" s="18"/>
      <c r="G89" s="19"/>
      <c r="H89" s="19"/>
      <c r="I89" s="19"/>
      <c r="J89" s="19"/>
      <c r="K89" s="19">
        <v>6860</v>
      </c>
      <c r="L89" s="19">
        <v>5900</v>
      </c>
      <c r="M89" s="19">
        <v>960</v>
      </c>
      <c r="N89" s="19"/>
      <c r="O89" s="19"/>
      <c r="P89" s="19"/>
      <c r="Q89" s="19"/>
      <c r="R89" s="19"/>
      <c r="S89" s="19"/>
      <c r="T89" s="20"/>
    </row>
    <row r="90" spans="1:20" ht="49.5" hidden="1" x14ac:dyDescent="0.25">
      <c r="A90" s="17" t="s">
        <v>83</v>
      </c>
      <c r="B90" s="18" t="s">
        <v>44</v>
      </c>
      <c r="C90" s="18" t="s">
        <v>38</v>
      </c>
      <c r="D90" s="18" t="s">
        <v>17</v>
      </c>
      <c r="E90" s="18" t="s">
        <v>84</v>
      </c>
      <c r="F90" s="18"/>
      <c r="G90" s="19"/>
      <c r="H90" s="19"/>
      <c r="I90" s="19"/>
      <c r="J90" s="19"/>
      <c r="K90" s="19">
        <v>6860</v>
      </c>
      <c r="L90" s="19">
        <v>5900</v>
      </c>
      <c r="M90" s="19">
        <v>960</v>
      </c>
      <c r="N90" s="19"/>
      <c r="O90" s="19"/>
      <c r="P90" s="19"/>
      <c r="Q90" s="19"/>
      <c r="R90" s="19"/>
      <c r="S90" s="19"/>
      <c r="T90" s="20"/>
    </row>
    <row r="91" spans="1:20" ht="49.5" hidden="1" x14ac:dyDescent="0.25">
      <c r="A91" s="17" t="s">
        <v>28</v>
      </c>
      <c r="B91" s="18" t="s">
        <v>44</v>
      </c>
      <c r="C91" s="18" t="s">
        <v>38</v>
      </c>
      <c r="D91" s="18" t="s">
        <v>17</v>
      </c>
      <c r="E91" s="18" t="s">
        <v>84</v>
      </c>
      <c r="F91" s="18" t="s">
        <v>29</v>
      </c>
      <c r="G91" s="19"/>
      <c r="H91" s="19"/>
      <c r="I91" s="19"/>
      <c r="J91" s="19"/>
      <c r="K91" s="19">
        <v>6860</v>
      </c>
      <c r="L91" s="19">
        <v>5900</v>
      </c>
      <c r="M91" s="19">
        <v>960</v>
      </c>
      <c r="N91" s="19"/>
      <c r="O91" s="19"/>
      <c r="P91" s="19"/>
      <c r="Q91" s="19"/>
      <c r="R91" s="19"/>
      <c r="S91" s="19"/>
      <c r="T91" s="20"/>
    </row>
    <row r="92" spans="1:20" ht="16.5" hidden="1" x14ac:dyDescent="0.25">
      <c r="A92" s="17" t="s">
        <v>42</v>
      </c>
      <c r="B92" s="18" t="s">
        <v>44</v>
      </c>
      <c r="C92" s="18" t="s">
        <v>38</v>
      </c>
      <c r="D92" s="18" t="s">
        <v>17</v>
      </c>
      <c r="E92" s="18" t="s">
        <v>84</v>
      </c>
      <c r="F92" s="18" t="s">
        <v>43</v>
      </c>
      <c r="G92" s="19"/>
      <c r="H92" s="19"/>
      <c r="I92" s="19"/>
      <c r="J92" s="19"/>
      <c r="K92" s="19">
        <v>6860</v>
      </c>
      <c r="L92" s="19">
        <v>5900</v>
      </c>
      <c r="M92" s="19">
        <v>960</v>
      </c>
      <c r="N92" s="19"/>
      <c r="O92" s="19"/>
      <c r="P92" s="19"/>
      <c r="Q92" s="19"/>
      <c r="R92" s="19"/>
      <c r="S92" s="19"/>
      <c r="T92" s="20"/>
    </row>
    <row r="93" spans="1:20" ht="16.5" x14ac:dyDescent="0.25">
      <c r="A93" s="17" t="s">
        <v>90</v>
      </c>
      <c r="B93" s="18" t="s">
        <v>44</v>
      </c>
      <c r="C93" s="18" t="s">
        <v>38</v>
      </c>
      <c r="D93" s="18" t="s">
        <v>17</v>
      </c>
      <c r="E93" s="18" t="s">
        <v>91</v>
      </c>
      <c r="F93" s="18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>
        <f>R94</f>
        <v>8087</v>
      </c>
      <c r="S93" s="19"/>
      <c r="T93" s="20"/>
    </row>
    <row r="94" spans="1:20" ht="49.5" x14ac:dyDescent="0.25">
      <c r="A94" s="17" t="s">
        <v>28</v>
      </c>
      <c r="B94" s="18" t="s">
        <v>44</v>
      </c>
      <c r="C94" s="18" t="s">
        <v>38</v>
      </c>
      <c r="D94" s="18" t="s">
        <v>17</v>
      </c>
      <c r="E94" s="18" t="s">
        <v>91</v>
      </c>
      <c r="F94" s="18" t="s">
        <v>29</v>
      </c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>
        <f>R95</f>
        <v>8087</v>
      </c>
      <c r="S94" s="19"/>
      <c r="T94" s="20"/>
    </row>
    <row r="95" spans="1:20" ht="16.5" x14ac:dyDescent="0.25">
      <c r="A95" s="17" t="s">
        <v>42</v>
      </c>
      <c r="B95" s="18" t="s">
        <v>44</v>
      </c>
      <c r="C95" s="18" t="s">
        <v>38</v>
      </c>
      <c r="D95" s="18" t="s">
        <v>17</v>
      </c>
      <c r="E95" s="18" t="s">
        <v>91</v>
      </c>
      <c r="F95" s="18" t="s">
        <v>43</v>
      </c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>
        <v>8087</v>
      </c>
      <c r="S95" s="19"/>
      <c r="T95" s="20"/>
    </row>
    <row r="96" spans="1:20" ht="37.5" x14ac:dyDescent="0.3">
      <c r="A96" s="14" t="s">
        <v>85</v>
      </c>
      <c r="B96" s="15" t="s">
        <v>44</v>
      </c>
      <c r="C96" s="15" t="s">
        <v>38</v>
      </c>
      <c r="D96" s="15" t="s">
        <v>27</v>
      </c>
      <c r="E96" s="15"/>
      <c r="F96" s="15"/>
      <c r="G96" s="16">
        <v>1676</v>
      </c>
      <c r="H96" s="16"/>
      <c r="I96" s="16"/>
      <c r="J96" s="16">
        <v>1676</v>
      </c>
      <c r="K96" s="16"/>
      <c r="L96" s="16"/>
      <c r="M96" s="16"/>
      <c r="N96" s="16"/>
      <c r="O96" s="16"/>
      <c r="P96" s="16"/>
      <c r="Q96" s="16"/>
      <c r="R96" s="16">
        <f t="shared" ref="R96:S100" si="31">R97</f>
        <v>351</v>
      </c>
      <c r="S96" s="16">
        <f t="shared" si="31"/>
        <v>74</v>
      </c>
      <c r="T96" s="16">
        <f>S96</f>
        <v>74</v>
      </c>
    </row>
    <row r="97" spans="1:20" ht="33.75" x14ac:dyDescent="0.3">
      <c r="A97" s="17" t="s">
        <v>46</v>
      </c>
      <c r="B97" s="18" t="s">
        <v>44</v>
      </c>
      <c r="C97" s="18" t="s">
        <v>38</v>
      </c>
      <c r="D97" s="18" t="s">
        <v>27</v>
      </c>
      <c r="E97" s="18" t="s">
        <v>47</v>
      </c>
      <c r="F97" s="18"/>
      <c r="G97" s="19">
        <v>1676</v>
      </c>
      <c r="H97" s="19"/>
      <c r="I97" s="19"/>
      <c r="J97" s="19">
        <v>1676</v>
      </c>
      <c r="K97" s="19"/>
      <c r="L97" s="19"/>
      <c r="M97" s="19"/>
      <c r="N97" s="19"/>
      <c r="O97" s="19"/>
      <c r="P97" s="19"/>
      <c r="Q97" s="19"/>
      <c r="R97" s="19">
        <f t="shared" si="31"/>
        <v>351</v>
      </c>
      <c r="S97" s="27">
        <f t="shared" si="31"/>
        <v>74</v>
      </c>
      <c r="T97" s="27">
        <f t="shared" ref="T97:T101" si="32">S97</f>
        <v>74</v>
      </c>
    </row>
    <row r="98" spans="1:20" ht="33.75" x14ac:dyDescent="0.3">
      <c r="A98" s="17" t="s">
        <v>26</v>
      </c>
      <c r="B98" s="18" t="s">
        <v>44</v>
      </c>
      <c r="C98" s="18" t="s">
        <v>38</v>
      </c>
      <c r="D98" s="18" t="s">
        <v>27</v>
      </c>
      <c r="E98" s="18" t="s">
        <v>51</v>
      </c>
      <c r="F98" s="18"/>
      <c r="G98" s="19">
        <v>1676</v>
      </c>
      <c r="H98" s="19"/>
      <c r="I98" s="19"/>
      <c r="J98" s="19">
        <v>1676</v>
      </c>
      <c r="K98" s="19"/>
      <c r="L98" s="19"/>
      <c r="M98" s="19"/>
      <c r="N98" s="19"/>
      <c r="O98" s="19"/>
      <c r="P98" s="19"/>
      <c r="Q98" s="19"/>
      <c r="R98" s="19">
        <f t="shared" si="31"/>
        <v>351</v>
      </c>
      <c r="S98" s="27">
        <f t="shared" si="31"/>
        <v>74</v>
      </c>
      <c r="T98" s="27">
        <f t="shared" si="32"/>
        <v>74</v>
      </c>
    </row>
    <row r="99" spans="1:20" ht="50.25" x14ac:dyDescent="0.3">
      <c r="A99" s="17" t="s">
        <v>86</v>
      </c>
      <c r="B99" s="18" t="s">
        <v>44</v>
      </c>
      <c r="C99" s="18" t="s">
        <v>38</v>
      </c>
      <c r="D99" s="18" t="s">
        <v>27</v>
      </c>
      <c r="E99" s="18" t="s">
        <v>87</v>
      </c>
      <c r="F99" s="18"/>
      <c r="G99" s="19">
        <v>1676</v>
      </c>
      <c r="H99" s="19"/>
      <c r="I99" s="19"/>
      <c r="J99" s="19">
        <v>1676</v>
      </c>
      <c r="K99" s="19"/>
      <c r="L99" s="19"/>
      <c r="M99" s="19"/>
      <c r="N99" s="19"/>
      <c r="O99" s="19"/>
      <c r="P99" s="19"/>
      <c r="Q99" s="19"/>
      <c r="R99" s="19">
        <f t="shared" si="31"/>
        <v>351</v>
      </c>
      <c r="S99" s="27">
        <f t="shared" si="31"/>
        <v>74</v>
      </c>
      <c r="T99" s="27">
        <f t="shared" si="32"/>
        <v>74</v>
      </c>
    </row>
    <row r="100" spans="1:20" ht="33.75" x14ac:dyDescent="0.3">
      <c r="A100" s="17" t="s">
        <v>20</v>
      </c>
      <c r="B100" s="18" t="s">
        <v>44</v>
      </c>
      <c r="C100" s="18" t="s">
        <v>38</v>
      </c>
      <c r="D100" s="18" t="s">
        <v>27</v>
      </c>
      <c r="E100" s="18" t="s">
        <v>87</v>
      </c>
      <c r="F100" s="18" t="s">
        <v>21</v>
      </c>
      <c r="G100" s="19">
        <v>1676</v>
      </c>
      <c r="H100" s="19"/>
      <c r="I100" s="19"/>
      <c r="J100" s="19">
        <v>1676</v>
      </c>
      <c r="K100" s="19"/>
      <c r="L100" s="19"/>
      <c r="M100" s="19"/>
      <c r="N100" s="19"/>
      <c r="O100" s="19"/>
      <c r="P100" s="19"/>
      <c r="Q100" s="19"/>
      <c r="R100" s="19">
        <f t="shared" si="31"/>
        <v>351</v>
      </c>
      <c r="S100" s="27">
        <f t="shared" si="31"/>
        <v>74</v>
      </c>
      <c r="T100" s="27">
        <f t="shared" si="32"/>
        <v>74</v>
      </c>
    </row>
    <row r="101" spans="1:20" ht="50.25" x14ac:dyDescent="0.3">
      <c r="A101" s="17" t="s">
        <v>22</v>
      </c>
      <c r="B101" s="18" t="s">
        <v>44</v>
      </c>
      <c r="C101" s="18" t="s">
        <v>38</v>
      </c>
      <c r="D101" s="18" t="s">
        <v>27</v>
      </c>
      <c r="E101" s="18" t="s">
        <v>87</v>
      </c>
      <c r="F101" s="18" t="s">
        <v>23</v>
      </c>
      <c r="G101" s="19">
        <v>1676</v>
      </c>
      <c r="H101" s="19"/>
      <c r="I101" s="19"/>
      <c r="J101" s="19">
        <v>1676</v>
      </c>
      <c r="K101" s="19"/>
      <c r="L101" s="19"/>
      <c r="M101" s="19"/>
      <c r="N101" s="19"/>
      <c r="O101" s="19"/>
      <c r="P101" s="19"/>
      <c r="Q101" s="19"/>
      <c r="R101" s="19">
        <v>351</v>
      </c>
      <c r="S101" s="27">
        <v>74</v>
      </c>
      <c r="T101" s="27">
        <f t="shared" si="32"/>
        <v>74</v>
      </c>
    </row>
    <row r="102" spans="1:20" ht="18.75" x14ac:dyDescent="0.3">
      <c r="A102" s="22"/>
      <c r="B102" s="23"/>
      <c r="C102" s="23"/>
      <c r="D102" s="23"/>
      <c r="E102" s="23"/>
      <c r="F102" s="23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5"/>
      <c r="T102" s="26"/>
    </row>
    <row r="103" spans="1:20" ht="18.75" x14ac:dyDescent="0.3">
      <c r="A103" s="22"/>
      <c r="B103" s="23"/>
      <c r="C103" s="23"/>
      <c r="D103" s="23"/>
      <c r="E103" s="23"/>
      <c r="F103" s="23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5"/>
      <c r="T103" s="26"/>
    </row>
    <row r="104" spans="1:20" ht="25.5" customHeight="1" x14ac:dyDescent="0.25">
      <c r="T104" s="21"/>
    </row>
  </sheetData>
  <autoFilter ref="B5:F101" xr:uid="{00000000-0009-0000-0000-000000000000}"/>
  <mergeCells count="19">
    <mergeCell ref="E5:E7"/>
    <mergeCell ref="R5:T5"/>
    <mergeCell ref="T6:T7"/>
    <mergeCell ref="A2:T2"/>
    <mergeCell ref="D5:D7"/>
    <mergeCell ref="G5:G7"/>
    <mergeCell ref="L5:L7"/>
    <mergeCell ref="B5:B7"/>
    <mergeCell ref="A5:A7"/>
    <mergeCell ref="N5:N7"/>
    <mergeCell ref="K5:K7"/>
    <mergeCell ref="C5:C7"/>
    <mergeCell ref="R6:R7"/>
    <mergeCell ref="S6:S7"/>
    <mergeCell ref="H5:H7"/>
    <mergeCell ref="M5:M7"/>
    <mergeCell ref="J5:J7"/>
    <mergeCell ref="I5:I7"/>
    <mergeCell ref="F5:F7"/>
  </mergeCells>
  <pageMargins left="0.47244094488188981" right="0.19685039370078741" top="0.39370078740157483" bottom="0.39370078740157483" header="0" footer="0"/>
  <pageSetup paperSize="9" scale="61" fitToHeight="0" orientation="portrait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rep:2.56.0.424</dc:description>
  <cp:lastModifiedBy>Клокова Наталья Николаевна</cp:lastModifiedBy>
  <cp:lastPrinted>2024-08-06T07:20:48Z</cp:lastPrinted>
  <dcterms:created xsi:type="dcterms:W3CDTF">2024-08-06T05:53:09Z</dcterms:created>
  <dcterms:modified xsi:type="dcterms:W3CDTF">2025-09-10T09:04:44Z</dcterms:modified>
</cp:coreProperties>
</file>